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梅录 (2)" sheetId="1" r:id="rId1"/>
    <sheet name="Sheet1" sheetId="2" r:id="rId2"/>
  </sheets>
  <definedNames>
    <definedName name="_xlnm._FilterDatabase" localSheetId="0" hidden="1">'梅录 (2)'!$A$5:$AJ$24</definedName>
    <definedName name="_xlnm.Print_Area" localSheetId="0">'梅录 (2)'!$A$1:$AK$26</definedName>
  </definedNames>
  <calcPr calcId="144525"/>
</workbook>
</file>

<file path=xl/sharedStrings.xml><?xml version="1.0" encoding="utf-8"?>
<sst xmlns="http://schemas.openxmlformats.org/spreadsheetml/2006/main" count="126" uniqueCount="102">
  <si>
    <t xml:space="preserve">          2021年梅菉镇（街道）均衡性转移支付补助支出明细表</t>
  </si>
  <si>
    <t>单位：元</t>
  </si>
  <si>
    <t>功能科目</t>
  </si>
  <si>
    <t>单位（项目）名称</t>
  </si>
  <si>
    <t>合计</t>
  </si>
  <si>
    <t>人员支出</t>
  </si>
  <si>
    <t>301</t>
  </si>
  <si>
    <t>30112</t>
  </si>
  <si>
    <t>30199</t>
  </si>
  <si>
    <t>303</t>
  </si>
  <si>
    <t>30305</t>
  </si>
  <si>
    <t>30306</t>
  </si>
  <si>
    <t>30307</t>
  </si>
  <si>
    <t>30399</t>
  </si>
  <si>
    <t>公用支出</t>
  </si>
  <si>
    <t>302</t>
  </si>
  <si>
    <t>30201</t>
  </si>
  <si>
    <t>30202</t>
  </si>
  <si>
    <t>30205</t>
  </si>
  <si>
    <t>30206</t>
  </si>
  <si>
    <t>30207</t>
  </si>
  <si>
    <t>30209</t>
  </si>
  <si>
    <t>30211</t>
  </si>
  <si>
    <t>30213</t>
  </si>
  <si>
    <t>30214</t>
  </si>
  <si>
    <t>30215</t>
  </si>
  <si>
    <t>30216</t>
  </si>
  <si>
    <t>30217</t>
  </si>
  <si>
    <t>30226</t>
  </si>
  <si>
    <t>30231</t>
  </si>
  <si>
    <t>30239</t>
  </si>
  <si>
    <t>30299</t>
  </si>
  <si>
    <t>310</t>
  </si>
  <si>
    <t>399</t>
  </si>
  <si>
    <t>39999</t>
  </si>
  <si>
    <t>科目代码</t>
  </si>
  <si>
    <t>科目名称</t>
  </si>
  <si>
    <t>小计</t>
  </si>
  <si>
    <t>工资福利支出</t>
  </si>
  <si>
    <t>其他社会保障缴费</t>
  </si>
  <si>
    <t>其他工资福利支出</t>
  </si>
  <si>
    <t>对个人和家庭的补助</t>
  </si>
  <si>
    <t>生活补助</t>
  </si>
  <si>
    <t>救济费</t>
  </si>
  <si>
    <t>医疗费补助</t>
  </si>
  <si>
    <t>其他对个人和家庭的补助支出</t>
  </si>
  <si>
    <t>商品和服务支出</t>
  </si>
  <si>
    <t>办公费</t>
  </si>
  <si>
    <t>印刷费</t>
  </si>
  <si>
    <t>水费</t>
  </si>
  <si>
    <t>电费</t>
  </si>
  <si>
    <t>邮电费</t>
  </si>
  <si>
    <t>物业管理费</t>
  </si>
  <si>
    <t>差旅费</t>
  </si>
  <si>
    <t>维修(护)费</t>
  </si>
  <si>
    <t>租赁费</t>
  </si>
  <si>
    <t>会议费</t>
  </si>
  <si>
    <t>培训费</t>
  </si>
  <si>
    <t>公务接待费</t>
  </si>
  <si>
    <t>劳务费</t>
  </si>
  <si>
    <t>公务用车运行维护费</t>
  </si>
  <si>
    <t>其他交通费用</t>
  </si>
  <si>
    <t>其他商品和服务支出</t>
  </si>
  <si>
    <t>其他资本性支出</t>
  </si>
  <si>
    <t>其他支出</t>
  </si>
  <si>
    <t>梅录</t>
  </si>
  <si>
    <t>其他人大事务支出</t>
  </si>
  <si>
    <t>  一般行政管理事务(政府办公厅)</t>
  </si>
  <si>
    <t>梅录街道一般行政管理事务</t>
  </si>
  <si>
    <t>梅录街道食堂</t>
  </si>
  <si>
    <t>梅录街道事业编人员社保</t>
  </si>
  <si>
    <t>梅菉</t>
  </si>
  <si>
    <t xml:space="preserve">    信访事务</t>
  </si>
  <si>
    <t>梅录街道综治、信访、维稳支出</t>
  </si>
  <si>
    <t>  其他政府办公厅(室)及相关机构事务支出(政府办公厅)</t>
  </si>
  <si>
    <t>梅录街道财政结算中心支出</t>
  </si>
  <si>
    <t xml:space="preserve">    其他税收事务支出</t>
  </si>
  <si>
    <t>梅录街道税收事务支出</t>
  </si>
  <si>
    <t>  行政运行(群众团体)</t>
  </si>
  <si>
    <t>梅录街道工会经费</t>
  </si>
  <si>
    <t>  其他共产党事务支出</t>
  </si>
  <si>
    <t>梅录街道基层党建、基层治理支出</t>
  </si>
  <si>
    <t xml:space="preserve">    其他市场监督管理事务</t>
  </si>
  <si>
    <t>梅录街道食品卫生支出</t>
  </si>
  <si>
    <t xml:space="preserve">    其他公安支出</t>
  </si>
  <si>
    <t>梅录公安扫黑除恶专项支出</t>
  </si>
  <si>
    <t>法制建设</t>
  </si>
  <si>
    <t>梅录执法支出</t>
  </si>
  <si>
    <t>旅游宣传</t>
  </si>
  <si>
    <t>梅录宣传支出</t>
  </si>
  <si>
    <t xml:space="preserve">    殡葬</t>
  </si>
  <si>
    <t>殡改工作经费</t>
  </si>
  <si>
    <t xml:space="preserve">    计划生育机构</t>
  </si>
  <si>
    <t>卫生及计生事务经费</t>
  </si>
  <si>
    <t xml:space="preserve">    行政单位医疗</t>
  </si>
  <si>
    <t>梅录街道行政单位医疗</t>
  </si>
  <si>
    <t xml:space="preserve">    其他环境保护管理事务支出</t>
  </si>
  <si>
    <t>梅录街道环境治理支出</t>
  </si>
  <si>
    <t>  对村民委员会和村党支部的补助(农村综合改革)</t>
  </si>
  <si>
    <t>梅录街道居委会在职人员社保</t>
  </si>
  <si>
    <t xml:space="preserve">    安全监管</t>
  </si>
  <si>
    <t>梅录街道安全生产监管及消防支出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</si>
</sst>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#,##0.00_ "/>
    <numFmt numFmtId="177" formatCode="_ * #,##0_ ;_ * \-#,##0_ ;_ * &quot;-&quot;??_ ;_ @_ "/>
  </numFmts>
  <fonts count="27">
    <font>
      <sz val="11"/>
      <color theme="1"/>
      <name val="宋体"/>
      <charset val="134"/>
      <scheme val="minor"/>
    </font>
    <font>
      <sz val="24"/>
      <name val="宋体"/>
      <charset val="134"/>
    </font>
    <font>
      <sz val="12"/>
      <name val="宋体"/>
      <charset val="134"/>
    </font>
    <font>
      <sz val="9"/>
      <name val="Arial Narrow"/>
      <charset val="134"/>
    </font>
    <font>
      <sz val="9"/>
      <name val="宋体"/>
      <charset val="134"/>
    </font>
    <font>
      <sz val="10"/>
      <name val="宋体"/>
      <charset val="134"/>
    </font>
    <font>
      <sz val="8"/>
      <name val="Arial Narrow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indexed="8"/>
      <name val="宋体"/>
      <charset val="134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5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6" borderId="10" applyNumberFormat="0" applyFont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2" fillId="24" borderId="12" applyNumberFormat="0" applyAlignment="0" applyProtection="0">
      <alignment vertical="center"/>
    </xf>
    <xf numFmtId="0" fontId="21" fillId="24" borderId="8" applyNumberFormat="0" applyAlignment="0" applyProtection="0">
      <alignment vertical="center"/>
    </xf>
    <xf numFmtId="0" fontId="8" fillId="4" borderId="7" applyNumberFormat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vertical="center"/>
    </xf>
    <xf numFmtId="43" fontId="3" fillId="2" borderId="1" xfId="0" applyNumberFormat="1" applyFont="1" applyFill="1" applyBorder="1" applyAlignment="1">
      <alignment horizontal="center" vertical="center" wrapText="1"/>
    </xf>
    <xf numFmtId="43" fontId="4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vertical="center"/>
    </xf>
    <xf numFmtId="49" fontId="3" fillId="2" borderId="2" xfId="0" applyNumberFormat="1" applyFont="1" applyFill="1" applyBorder="1" applyAlignment="1">
      <alignment horizontal="center" vertical="center" wrapText="1"/>
    </xf>
    <xf numFmtId="43" fontId="4" fillId="2" borderId="2" xfId="0" applyNumberFormat="1" applyFont="1" applyFill="1" applyBorder="1" applyAlignment="1">
      <alignment horizontal="center" vertical="center" wrapText="1"/>
    </xf>
    <xf numFmtId="43" fontId="3" fillId="2" borderId="2" xfId="0" applyNumberFormat="1" applyFont="1" applyFill="1" applyBorder="1" applyAlignment="1">
      <alignment horizontal="center" vertical="center" wrapText="1"/>
    </xf>
    <xf numFmtId="43" fontId="3" fillId="2" borderId="3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shrinkToFit="1"/>
    </xf>
    <xf numFmtId="176" fontId="4" fillId="2" borderId="2" xfId="0" applyNumberFormat="1" applyFont="1" applyFill="1" applyBorder="1" applyAlignment="1">
      <alignment vertical="center" wrapText="1"/>
    </xf>
    <xf numFmtId="176" fontId="4" fillId="2" borderId="3" xfId="0" applyNumberFormat="1" applyFont="1" applyFill="1" applyBorder="1" applyAlignment="1">
      <alignment vertical="center" wrapText="1"/>
    </xf>
    <xf numFmtId="176" fontId="4" fillId="2" borderId="1" xfId="0" applyNumberFormat="1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left" shrinkToFit="1"/>
    </xf>
    <xf numFmtId="0" fontId="4" fillId="2" borderId="4" xfId="0" applyFont="1" applyFill="1" applyBorder="1" applyAlignment="1">
      <alignment vertical="center"/>
    </xf>
    <xf numFmtId="0" fontId="5" fillId="2" borderId="0" xfId="0" applyFont="1" applyFill="1" applyBorder="1" applyAlignment="1"/>
    <xf numFmtId="177" fontId="3" fillId="2" borderId="3" xfId="0" applyNumberFormat="1" applyFont="1" applyFill="1" applyBorder="1" applyAlignment="1">
      <alignment horizontal="center" vertical="center" wrapText="1"/>
    </xf>
    <xf numFmtId="43" fontId="6" fillId="2" borderId="3" xfId="0" applyNumberFormat="1" applyFont="1" applyFill="1" applyBorder="1" applyAlignment="1">
      <alignment horizontal="center" vertical="center" wrapText="1"/>
    </xf>
    <xf numFmtId="43" fontId="3" fillId="2" borderId="4" xfId="0" applyNumberFormat="1" applyFont="1" applyFill="1" applyBorder="1" applyAlignment="1">
      <alignment horizontal="center" vertical="center" wrapText="1"/>
    </xf>
    <xf numFmtId="49" fontId="3" fillId="2" borderId="1" xfId="8" applyNumberFormat="1" applyFont="1" applyFill="1" applyBorder="1" applyAlignment="1">
      <alignment horizontal="center" vertical="center" wrapText="1"/>
    </xf>
    <xf numFmtId="177" fontId="3" fillId="2" borderId="2" xfId="0" applyNumberFormat="1" applyFont="1" applyFill="1" applyBorder="1" applyAlignment="1">
      <alignment horizontal="center" vertical="center" wrapText="1"/>
    </xf>
    <xf numFmtId="43" fontId="3" fillId="2" borderId="5" xfId="0" applyNumberFormat="1" applyFont="1" applyFill="1" applyBorder="1" applyAlignment="1">
      <alignment horizontal="center" vertical="center" wrapText="1"/>
    </xf>
    <xf numFmtId="43" fontId="3" fillId="2" borderId="6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Drop" dx="18" page="10" val="0"/>
</file>

<file path=xl/ctrlProps/ctrlProp10.xml><?xml version="1.0" encoding="utf-8"?>
<formControlPr xmlns="http://schemas.microsoft.com/office/spreadsheetml/2009/9/main" objectType="Drop" dx="18" page="10" val="0"/>
</file>

<file path=xl/ctrlProps/ctrlProp11.xml><?xml version="1.0" encoding="utf-8"?>
<formControlPr xmlns="http://schemas.microsoft.com/office/spreadsheetml/2009/9/main" objectType="Drop" dx="18" page="10" val="0"/>
</file>

<file path=xl/ctrlProps/ctrlProp12.xml><?xml version="1.0" encoding="utf-8"?>
<formControlPr xmlns="http://schemas.microsoft.com/office/spreadsheetml/2009/9/main" objectType="Drop" dx="18" page="10" val="0"/>
</file>

<file path=xl/ctrlProps/ctrlProp13.xml><?xml version="1.0" encoding="utf-8"?>
<formControlPr xmlns="http://schemas.microsoft.com/office/spreadsheetml/2009/9/main" objectType="Drop" dx="18" page="10" val="0"/>
</file>

<file path=xl/ctrlProps/ctrlProp14.xml><?xml version="1.0" encoding="utf-8"?>
<formControlPr xmlns="http://schemas.microsoft.com/office/spreadsheetml/2009/9/main" objectType="Drop" dx="18" page="10" val="0"/>
</file>

<file path=xl/ctrlProps/ctrlProp15.xml><?xml version="1.0" encoding="utf-8"?>
<formControlPr xmlns="http://schemas.microsoft.com/office/spreadsheetml/2009/9/main" objectType="Drop" dx="18" page="10" val="0"/>
</file>

<file path=xl/ctrlProps/ctrlProp16.xml><?xml version="1.0" encoding="utf-8"?>
<formControlPr xmlns="http://schemas.microsoft.com/office/spreadsheetml/2009/9/main" objectType="Drop" dx="18" page="10" val="0"/>
</file>

<file path=xl/ctrlProps/ctrlProp17.xml><?xml version="1.0" encoding="utf-8"?>
<formControlPr xmlns="http://schemas.microsoft.com/office/spreadsheetml/2009/9/main" objectType="Drop" dx="18" page="10" val="0"/>
</file>

<file path=xl/ctrlProps/ctrlProp18.xml><?xml version="1.0" encoding="utf-8"?>
<formControlPr xmlns="http://schemas.microsoft.com/office/spreadsheetml/2009/9/main" objectType="Drop" dx="18" page="10" val="0"/>
</file>

<file path=xl/ctrlProps/ctrlProp19.xml><?xml version="1.0" encoding="utf-8"?>
<formControlPr xmlns="http://schemas.microsoft.com/office/spreadsheetml/2009/9/main" objectType="Drop" dx="18" page="10" val="0"/>
</file>

<file path=xl/ctrlProps/ctrlProp2.xml><?xml version="1.0" encoding="utf-8"?>
<formControlPr xmlns="http://schemas.microsoft.com/office/spreadsheetml/2009/9/main" objectType="Drop" dx="18" page="10" val="0"/>
</file>

<file path=xl/ctrlProps/ctrlProp20.xml><?xml version="1.0" encoding="utf-8"?>
<formControlPr xmlns="http://schemas.microsoft.com/office/spreadsheetml/2009/9/main" objectType="Drop" dx="18" page="10" val="0"/>
</file>

<file path=xl/ctrlProps/ctrlProp21.xml><?xml version="1.0" encoding="utf-8"?>
<formControlPr xmlns="http://schemas.microsoft.com/office/spreadsheetml/2009/9/main" objectType="Drop" dx="18" page="10" val="0"/>
</file>

<file path=xl/ctrlProps/ctrlProp22.xml><?xml version="1.0" encoding="utf-8"?>
<formControlPr xmlns="http://schemas.microsoft.com/office/spreadsheetml/2009/9/main" objectType="Drop" dx="18" page="10" val="0"/>
</file>

<file path=xl/ctrlProps/ctrlProp23.xml><?xml version="1.0" encoding="utf-8"?>
<formControlPr xmlns="http://schemas.microsoft.com/office/spreadsheetml/2009/9/main" objectType="Drop" dx="18" page="10" val="0"/>
</file>

<file path=xl/ctrlProps/ctrlProp24.xml><?xml version="1.0" encoding="utf-8"?>
<formControlPr xmlns="http://schemas.microsoft.com/office/spreadsheetml/2009/9/main" objectType="Drop" dx="18" page="10" val="0"/>
</file>

<file path=xl/ctrlProps/ctrlProp3.xml><?xml version="1.0" encoding="utf-8"?>
<formControlPr xmlns="http://schemas.microsoft.com/office/spreadsheetml/2009/9/main" objectType="Drop" dx="18" page="10" val="0"/>
</file>

<file path=xl/ctrlProps/ctrlProp4.xml><?xml version="1.0" encoding="utf-8"?>
<formControlPr xmlns="http://schemas.microsoft.com/office/spreadsheetml/2009/9/main" objectType="Drop" dx="18" page="10" val="0"/>
</file>

<file path=xl/ctrlProps/ctrlProp5.xml><?xml version="1.0" encoding="utf-8"?>
<formControlPr xmlns="http://schemas.microsoft.com/office/spreadsheetml/2009/9/main" objectType="Drop" dx="18" page="10" val="0"/>
</file>

<file path=xl/ctrlProps/ctrlProp6.xml><?xml version="1.0" encoding="utf-8"?>
<formControlPr xmlns="http://schemas.microsoft.com/office/spreadsheetml/2009/9/main" objectType="Drop" dx="18" page="10" val="0"/>
</file>

<file path=xl/ctrlProps/ctrlProp7.xml><?xml version="1.0" encoding="utf-8"?>
<formControlPr xmlns="http://schemas.microsoft.com/office/spreadsheetml/2009/9/main" objectType="Drop" dx="18" page="10" val="0"/>
</file>

<file path=xl/ctrlProps/ctrlProp8.xml><?xml version="1.0" encoding="utf-8"?>
<formControlPr xmlns="http://schemas.microsoft.com/office/spreadsheetml/2009/9/main" objectType="Drop" dx="18" page="10" val="0"/>
</file>

<file path=xl/ctrlProps/ctrlProp9.xml><?xml version="1.0" encoding="utf-8"?>
<formControlPr xmlns="http://schemas.microsoft.com/office/spreadsheetml/2009/9/main" objectType="Drop" dx="18" page="10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0</xdr:colOff>
          <xdr:row>3</xdr:row>
          <xdr:rowOff>0</xdr:rowOff>
        </xdr:from>
        <xdr:to>
          <xdr:col>26</xdr:col>
          <xdr:colOff>0</xdr:colOff>
          <xdr:row>4</xdr:row>
          <xdr:rowOff>0</xdr:rowOff>
        </xdr:to>
        <xdr:sp>
          <xdr:nvSpPr>
            <xdr:cNvPr id="1025" name="Drop Down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16830675" y="1123950"/>
              <a:ext cx="704850" cy="47625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0</xdr:colOff>
          <xdr:row>3</xdr:row>
          <xdr:rowOff>0</xdr:rowOff>
        </xdr:from>
        <xdr:to>
          <xdr:col>26</xdr:col>
          <xdr:colOff>0</xdr:colOff>
          <xdr:row>4</xdr:row>
          <xdr:rowOff>0</xdr:rowOff>
        </xdr:to>
        <xdr:sp>
          <xdr:nvSpPr>
            <xdr:cNvPr id="1026" name="Drop Down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16830675" y="1123950"/>
              <a:ext cx="704850" cy="47625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0</xdr:colOff>
          <xdr:row>3</xdr:row>
          <xdr:rowOff>0</xdr:rowOff>
        </xdr:from>
        <xdr:to>
          <xdr:col>26</xdr:col>
          <xdr:colOff>0</xdr:colOff>
          <xdr:row>4</xdr:row>
          <xdr:rowOff>0</xdr:rowOff>
        </xdr:to>
        <xdr:sp>
          <xdr:nvSpPr>
            <xdr:cNvPr id="1027" name="Drop Down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16830675" y="1123950"/>
              <a:ext cx="704850" cy="47625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0</xdr:colOff>
          <xdr:row>3</xdr:row>
          <xdr:rowOff>0</xdr:rowOff>
        </xdr:from>
        <xdr:to>
          <xdr:col>26</xdr:col>
          <xdr:colOff>0</xdr:colOff>
          <xdr:row>4</xdr:row>
          <xdr:rowOff>0</xdr:rowOff>
        </xdr:to>
        <xdr:sp>
          <xdr:nvSpPr>
            <xdr:cNvPr id="1028" name="Drop Down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16830675" y="1123950"/>
              <a:ext cx="704850" cy="47625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0</xdr:colOff>
          <xdr:row>3</xdr:row>
          <xdr:rowOff>0</xdr:rowOff>
        </xdr:from>
        <xdr:to>
          <xdr:col>26</xdr:col>
          <xdr:colOff>0</xdr:colOff>
          <xdr:row>4</xdr:row>
          <xdr:rowOff>0</xdr:rowOff>
        </xdr:to>
        <xdr:sp>
          <xdr:nvSpPr>
            <xdr:cNvPr id="1029" name="Drop Down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16830675" y="1123950"/>
              <a:ext cx="704850" cy="47625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0</xdr:colOff>
          <xdr:row>3</xdr:row>
          <xdr:rowOff>0</xdr:rowOff>
        </xdr:from>
        <xdr:to>
          <xdr:col>26</xdr:col>
          <xdr:colOff>0</xdr:colOff>
          <xdr:row>4</xdr:row>
          <xdr:rowOff>0</xdr:rowOff>
        </xdr:to>
        <xdr:sp>
          <xdr:nvSpPr>
            <xdr:cNvPr id="1030" name="Drop Down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16830675" y="1123950"/>
              <a:ext cx="704850" cy="47625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0</xdr:colOff>
          <xdr:row>3</xdr:row>
          <xdr:rowOff>0</xdr:rowOff>
        </xdr:from>
        <xdr:to>
          <xdr:col>26</xdr:col>
          <xdr:colOff>0</xdr:colOff>
          <xdr:row>4</xdr:row>
          <xdr:rowOff>0</xdr:rowOff>
        </xdr:to>
        <xdr:sp>
          <xdr:nvSpPr>
            <xdr:cNvPr id="1031" name="Drop Down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16830675" y="1123950"/>
              <a:ext cx="704850" cy="47625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0</xdr:colOff>
          <xdr:row>3</xdr:row>
          <xdr:rowOff>0</xdr:rowOff>
        </xdr:from>
        <xdr:to>
          <xdr:col>26</xdr:col>
          <xdr:colOff>0</xdr:colOff>
          <xdr:row>4</xdr:row>
          <xdr:rowOff>0</xdr:rowOff>
        </xdr:to>
        <xdr:sp>
          <xdr:nvSpPr>
            <xdr:cNvPr id="1032" name="Drop Down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16830675" y="1123950"/>
              <a:ext cx="704850" cy="47625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0</xdr:colOff>
          <xdr:row>3</xdr:row>
          <xdr:rowOff>0</xdr:rowOff>
        </xdr:from>
        <xdr:to>
          <xdr:col>26</xdr:col>
          <xdr:colOff>0</xdr:colOff>
          <xdr:row>4</xdr:row>
          <xdr:rowOff>0</xdr:rowOff>
        </xdr:to>
        <xdr:sp>
          <xdr:nvSpPr>
            <xdr:cNvPr id="1033" name="Drop Down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16830675" y="1123950"/>
              <a:ext cx="704850" cy="47625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0</xdr:colOff>
          <xdr:row>3</xdr:row>
          <xdr:rowOff>0</xdr:rowOff>
        </xdr:from>
        <xdr:to>
          <xdr:col>26</xdr:col>
          <xdr:colOff>0</xdr:colOff>
          <xdr:row>4</xdr:row>
          <xdr:rowOff>0</xdr:rowOff>
        </xdr:to>
        <xdr:sp>
          <xdr:nvSpPr>
            <xdr:cNvPr id="1034" name="Drop Down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16830675" y="1123950"/>
              <a:ext cx="704850" cy="47625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0</xdr:colOff>
          <xdr:row>3</xdr:row>
          <xdr:rowOff>0</xdr:rowOff>
        </xdr:from>
        <xdr:to>
          <xdr:col>26</xdr:col>
          <xdr:colOff>0</xdr:colOff>
          <xdr:row>4</xdr:row>
          <xdr:rowOff>0</xdr:rowOff>
        </xdr:to>
        <xdr:sp>
          <xdr:nvSpPr>
            <xdr:cNvPr id="1035" name="Drop Down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>
            <a:xfrm>
              <a:off x="16830675" y="1123950"/>
              <a:ext cx="704850" cy="47625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0</xdr:colOff>
          <xdr:row>3</xdr:row>
          <xdr:rowOff>0</xdr:rowOff>
        </xdr:from>
        <xdr:to>
          <xdr:col>26</xdr:col>
          <xdr:colOff>0</xdr:colOff>
          <xdr:row>4</xdr:row>
          <xdr:rowOff>0</xdr:rowOff>
        </xdr:to>
        <xdr:sp>
          <xdr:nvSpPr>
            <xdr:cNvPr id="1036" name="Drop Down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>
            <a:xfrm>
              <a:off x="16830675" y="1123950"/>
              <a:ext cx="704850" cy="47625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0</xdr:colOff>
          <xdr:row>3</xdr:row>
          <xdr:rowOff>0</xdr:rowOff>
        </xdr:from>
        <xdr:to>
          <xdr:col>26</xdr:col>
          <xdr:colOff>0</xdr:colOff>
          <xdr:row>4</xdr:row>
          <xdr:rowOff>0</xdr:rowOff>
        </xdr:to>
        <xdr:sp>
          <xdr:nvSpPr>
            <xdr:cNvPr id="1037" name="Drop Down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16830675" y="1123950"/>
              <a:ext cx="704850" cy="47625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0</xdr:colOff>
          <xdr:row>3</xdr:row>
          <xdr:rowOff>0</xdr:rowOff>
        </xdr:from>
        <xdr:to>
          <xdr:col>26</xdr:col>
          <xdr:colOff>0</xdr:colOff>
          <xdr:row>4</xdr:row>
          <xdr:rowOff>0</xdr:rowOff>
        </xdr:to>
        <xdr:sp>
          <xdr:nvSpPr>
            <xdr:cNvPr id="1038" name="Drop Down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>
            <a:xfrm>
              <a:off x="16830675" y="1123950"/>
              <a:ext cx="704850" cy="47625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0</xdr:colOff>
          <xdr:row>3</xdr:row>
          <xdr:rowOff>0</xdr:rowOff>
        </xdr:from>
        <xdr:to>
          <xdr:col>26</xdr:col>
          <xdr:colOff>0</xdr:colOff>
          <xdr:row>4</xdr:row>
          <xdr:rowOff>0</xdr:rowOff>
        </xdr:to>
        <xdr:sp>
          <xdr:nvSpPr>
            <xdr:cNvPr id="1039" name="Drop Down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>
            <a:xfrm>
              <a:off x="16830675" y="1123950"/>
              <a:ext cx="704850" cy="47625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0</xdr:colOff>
          <xdr:row>3</xdr:row>
          <xdr:rowOff>0</xdr:rowOff>
        </xdr:from>
        <xdr:to>
          <xdr:col>26</xdr:col>
          <xdr:colOff>0</xdr:colOff>
          <xdr:row>4</xdr:row>
          <xdr:rowOff>0</xdr:rowOff>
        </xdr:to>
        <xdr:sp>
          <xdr:nvSpPr>
            <xdr:cNvPr id="1040" name="Drop Down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>
            <a:xfrm>
              <a:off x="16830675" y="1123950"/>
              <a:ext cx="704850" cy="47625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0</xdr:colOff>
          <xdr:row>3</xdr:row>
          <xdr:rowOff>0</xdr:rowOff>
        </xdr:from>
        <xdr:to>
          <xdr:col>26</xdr:col>
          <xdr:colOff>0</xdr:colOff>
          <xdr:row>4</xdr:row>
          <xdr:rowOff>0</xdr:rowOff>
        </xdr:to>
        <xdr:sp>
          <xdr:nvSpPr>
            <xdr:cNvPr id="1041" name="Drop Down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>
            <a:xfrm>
              <a:off x="16830675" y="1123950"/>
              <a:ext cx="704850" cy="47625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0</xdr:colOff>
          <xdr:row>3</xdr:row>
          <xdr:rowOff>0</xdr:rowOff>
        </xdr:from>
        <xdr:to>
          <xdr:col>26</xdr:col>
          <xdr:colOff>0</xdr:colOff>
          <xdr:row>4</xdr:row>
          <xdr:rowOff>0</xdr:rowOff>
        </xdr:to>
        <xdr:sp>
          <xdr:nvSpPr>
            <xdr:cNvPr id="1042" name="Drop Down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>
            <a:xfrm>
              <a:off x="16830675" y="1123950"/>
              <a:ext cx="704850" cy="47625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0</xdr:colOff>
          <xdr:row>3</xdr:row>
          <xdr:rowOff>0</xdr:rowOff>
        </xdr:from>
        <xdr:to>
          <xdr:col>26</xdr:col>
          <xdr:colOff>0</xdr:colOff>
          <xdr:row>4</xdr:row>
          <xdr:rowOff>0</xdr:rowOff>
        </xdr:to>
        <xdr:sp>
          <xdr:nvSpPr>
            <xdr:cNvPr id="1043" name="Drop Down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>
            <a:xfrm>
              <a:off x="16830675" y="1123950"/>
              <a:ext cx="704850" cy="47625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0</xdr:colOff>
          <xdr:row>3</xdr:row>
          <xdr:rowOff>0</xdr:rowOff>
        </xdr:from>
        <xdr:to>
          <xdr:col>26</xdr:col>
          <xdr:colOff>0</xdr:colOff>
          <xdr:row>4</xdr:row>
          <xdr:rowOff>0</xdr:rowOff>
        </xdr:to>
        <xdr:sp>
          <xdr:nvSpPr>
            <xdr:cNvPr id="1044" name="Drop Down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>
            <a:xfrm>
              <a:off x="16830675" y="1123950"/>
              <a:ext cx="704850" cy="47625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0</xdr:colOff>
          <xdr:row>3</xdr:row>
          <xdr:rowOff>0</xdr:rowOff>
        </xdr:from>
        <xdr:to>
          <xdr:col>26</xdr:col>
          <xdr:colOff>0</xdr:colOff>
          <xdr:row>4</xdr:row>
          <xdr:rowOff>0</xdr:rowOff>
        </xdr:to>
        <xdr:sp>
          <xdr:nvSpPr>
            <xdr:cNvPr id="1045" name="Drop Down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>
            <a:xfrm>
              <a:off x="16830675" y="1123950"/>
              <a:ext cx="704850" cy="47625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0</xdr:colOff>
          <xdr:row>3</xdr:row>
          <xdr:rowOff>0</xdr:rowOff>
        </xdr:from>
        <xdr:to>
          <xdr:col>26</xdr:col>
          <xdr:colOff>0</xdr:colOff>
          <xdr:row>4</xdr:row>
          <xdr:rowOff>0</xdr:rowOff>
        </xdr:to>
        <xdr:sp>
          <xdr:nvSpPr>
            <xdr:cNvPr id="1046" name="Drop Down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>
            <a:xfrm>
              <a:off x="16830675" y="1123950"/>
              <a:ext cx="704850" cy="47625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0</xdr:colOff>
          <xdr:row>3</xdr:row>
          <xdr:rowOff>0</xdr:rowOff>
        </xdr:from>
        <xdr:to>
          <xdr:col>26</xdr:col>
          <xdr:colOff>0</xdr:colOff>
          <xdr:row>4</xdr:row>
          <xdr:rowOff>0</xdr:rowOff>
        </xdr:to>
        <xdr:sp>
          <xdr:nvSpPr>
            <xdr:cNvPr id="1047" name="Drop Down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>
            <a:xfrm>
              <a:off x="16830675" y="1123950"/>
              <a:ext cx="704850" cy="47625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0</xdr:colOff>
          <xdr:row>3</xdr:row>
          <xdr:rowOff>0</xdr:rowOff>
        </xdr:from>
        <xdr:to>
          <xdr:col>26</xdr:col>
          <xdr:colOff>0</xdr:colOff>
          <xdr:row>4</xdr:row>
          <xdr:rowOff>0</xdr:rowOff>
        </xdr:to>
        <xdr:sp>
          <xdr:nvSpPr>
            <xdr:cNvPr id="1048" name="Drop Down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>
            <a:xfrm>
              <a:off x="16830675" y="1123950"/>
              <a:ext cx="704850" cy="47625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" Type="http://schemas.openxmlformats.org/officeDocument/2006/relationships/ctrlProp" Target="../ctrlProps/ctrlProp4.xml"/><Relationship Id="rId5" Type="http://schemas.openxmlformats.org/officeDocument/2006/relationships/ctrlProp" Target="../ctrlProps/ctrlProp3.xml"/><Relationship Id="rId4" Type="http://schemas.openxmlformats.org/officeDocument/2006/relationships/ctrlProp" Target="../ctrlProps/ctrlProp2.xml"/><Relationship Id="rId3" Type="http://schemas.openxmlformats.org/officeDocument/2006/relationships/ctrlProp" Target="../ctrlProps/ctrlProp1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J24"/>
  <sheetViews>
    <sheetView tabSelected="1" topLeftCell="D1" workbookViewId="0">
      <selection activeCell="E1" sqref="E1"/>
    </sheetView>
  </sheetViews>
  <sheetFormatPr defaultColWidth="8.75" defaultRowHeight="14.25"/>
  <cols>
    <col min="1" max="1" width="3.25" style="3" customWidth="1"/>
    <col min="2" max="2" width="6.875" style="3" customWidth="1"/>
    <col min="3" max="3" width="21.625" style="3" customWidth="1"/>
    <col min="4" max="4" width="22.625" style="3" customWidth="1"/>
    <col min="5" max="5" width="10.75" style="3" customWidth="1"/>
    <col min="6" max="6" width="9.75" style="3" customWidth="1"/>
    <col min="7" max="7" width="9.5" style="3" customWidth="1"/>
    <col min="8" max="8" width="10.125" style="3" customWidth="1"/>
    <col min="9" max="9" width="3.625" style="3" customWidth="1"/>
    <col min="10" max="10" width="9.125" style="3" customWidth="1"/>
    <col min="11" max="11" width="3.625" style="3" customWidth="1"/>
    <col min="12" max="12" width="3.5" style="3" customWidth="1"/>
    <col min="13" max="13" width="9.25" style="3" customWidth="1"/>
    <col min="14" max="14" width="4.25" style="3" customWidth="1"/>
    <col min="15" max="15" width="11" style="3" customWidth="1"/>
    <col min="16" max="16" width="10.75" style="3" customWidth="1"/>
    <col min="17" max="17" width="10.125" style="3" customWidth="1"/>
    <col min="18" max="18" width="5.25" style="3" customWidth="1"/>
    <col min="19" max="19" width="10.375" style="3" customWidth="1"/>
    <col min="20" max="20" width="10.875" style="3" customWidth="1"/>
    <col min="21" max="21" width="8.5" style="3" customWidth="1"/>
    <col min="22" max="22" width="4.375" style="3" customWidth="1"/>
    <col min="23" max="23" width="8.5" style="3" customWidth="1"/>
    <col min="24" max="24" width="10" style="3" customWidth="1"/>
    <col min="25" max="25" width="3.25" style="3" customWidth="1"/>
    <col min="26" max="26" width="9.25" style="3" customWidth="1"/>
    <col min="27" max="27" width="8.625" style="3" customWidth="1"/>
    <col min="28" max="28" width="9.5" style="3" customWidth="1"/>
    <col min="29" max="29" width="10.375" style="3" customWidth="1"/>
    <col min="30" max="30" width="10.875" style="3" customWidth="1"/>
    <col min="31" max="31" width="4" style="3" customWidth="1"/>
    <col min="32" max="32" width="10.75" style="3" customWidth="1"/>
    <col min="33" max="34" width="4.875" style="3" customWidth="1"/>
    <col min="35" max="35" width="11" style="3" customWidth="1"/>
    <col min="36" max="36" width="9.375" style="3" customWidth="1"/>
    <col min="37" max="16384" width="8.75" style="3"/>
  </cols>
  <sheetData>
    <row r="1" s="1" customFormat="1" ht="44.25" customHeight="1" spans="5:5">
      <c r="E1" s="1" t="s">
        <v>0</v>
      </c>
    </row>
    <row r="2" ht="24" customHeight="1" spans="20:36">
      <c r="T2" s="18" t="s">
        <v>1</v>
      </c>
      <c r="AJ2" s="18" t="s">
        <v>1</v>
      </c>
    </row>
    <row r="3" ht="20.25" customHeight="1" spans="2:36">
      <c r="B3" s="4" t="s">
        <v>2</v>
      </c>
      <c r="C3" s="4"/>
      <c r="D3" s="5" t="s">
        <v>3</v>
      </c>
      <c r="E3" s="5" t="s">
        <v>4</v>
      </c>
      <c r="F3" s="5" t="s">
        <v>5</v>
      </c>
      <c r="G3" s="4" t="s">
        <v>6</v>
      </c>
      <c r="H3" s="6" t="s">
        <v>7</v>
      </c>
      <c r="I3" s="4" t="s">
        <v>8</v>
      </c>
      <c r="J3" s="4" t="s">
        <v>9</v>
      </c>
      <c r="K3" s="4" t="s">
        <v>10</v>
      </c>
      <c r="L3" s="4" t="s">
        <v>11</v>
      </c>
      <c r="M3" s="4" t="s">
        <v>12</v>
      </c>
      <c r="N3" s="4" t="s">
        <v>13</v>
      </c>
      <c r="O3" s="4" t="s">
        <v>14</v>
      </c>
      <c r="P3" s="4" t="s">
        <v>15</v>
      </c>
      <c r="Q3" s="4" t="s">
        <v>16</v>
      </c>
      <c r="R3" s="4" t="s">
        <v>17</v>
      </c>
      <c r="S3" s="4" t="s">
        <v>18</v>
      </c>
      <c r="T3" s="4" t="s">
        <v>19</v>
      </c>
      <c r="U3" s="4" t="s">
        <v>20</v>
      </c>
      <c r="V3" s="4" t="s">
        <v>21</v>
      </c>
      <c r="W3" s="4" t="s">
        <v>22</v>
      </c>
      <c r="X3" s="4" t="s">
        <v>23</v>
      </c>
      <c r="Y3" s="4" t="s">
        <v>24</v>
      </c>
      <c r="Z3" s="4" t="s">
        <v>25</v>
      </c>
      <c r="AA3" s="4" t="s">
        <v>26</v>
      </c>
      <c r="AB3" s="4" t="s">
        <v>27</v>
      </c>
      <c r="AC3" s="4" t="s">
        <v>28</v>
      </c>
      <c r="AD3" s="4" t="s">
        <v>29</v>
      </c>
      <c r="AE3" s="4" t="s">
        <v>30</v>
      </c>
      <c r="AF3" s="4" t="s">
        <v>31</v>
      </c>
      <c r="AG3" s="4" t="s">
        <v>32</v>
      </c>
      <c r="AH3" s="22">
        <v>31099</v>
      </c>
      <c r="AI3" s="4" t="s">
        <v>33</v>
      </c>
      <c r="AJ3" s="4" t="s">
        <v>34</v>
      </c>
    </row>
    <row r="4" ht="37.5" customHeight="1" spans="2:36">
      <c r="B4" s="4" t="s">
        <v>35</v>
      </c>
      <c r="C4" s="4" t="s">
        <v>36</v>
      </c>
      <c r="D4" s="4"/>
      <c r="E4" s="4"/>
      <c r="F4" s="5" t="s">
        <v>37</v>
      </c>
      <c r="G4" s="4" t="s">
        <v>38</v>
      </c>
      <c r="H4" s="5" t="s">
        <v>39</v>
      </c>
      <c r="I4" s="4" t="s">
        <v>40</v>
      </c>
      <c r="J4" s="4" t="s">
        <v>41</v>
      </c>
      <c r="K4" s="4" t="s">
        <v>42</v>
      </c>
      <c r="L4" s="4" t="s">
        <v>43</v>
      </c>
      <c r="M4" s="5" t="s">
        <v>44</v>
      </c>
      <c r="N4" s="4" t="s">
        <v>45</v>
      </c>
      <c r="O4" s="5" t="s">
        <v>37</v>
      </c>
      <c r="P4" s="5" t="s">
        <v>46</v>
      </c>
      <c r="Q4" s="4" t="s">
        <v>47</v>
      </c>
      <c r="R4" s="4" t="s">
        <v>48</v>
      </c>
      <c r="S4" s="4" t="s">
        <v>49</v>
      </c>
      <c r="T4" s="4" t="s">
        <v>50</v>
      </c>
      <c r="U4" s="4" t="s">
        <v>51</v>
      </c>
      <c r="V4" s="4" t="s">
        <v>52</v>
      </c>
      <c r="W4" s="4" t="s">
        <v>53</v>
      </c>
      <c r="X4" s="4" t="s">
        <v>54</v>
      </c>
      <c r="Y4" s="4" t="s">
        <v>55</v>
      </c>
      <c r="Z4" s="4" t="s">
        <v>56</v>
      </c>
      <c r="AA4" s="4" t="s">
        <v>57</v>
      </c>
      <c r="AB4" s="4" t="s">
        <v>58</v>
      </c>
      <c r="AC4" s="4" t="s">
        <v>59</v>
      </c>
      <c r="AD4" s="4" t="s">
        <v>60</v>
      </c>
      <c r="AE4" s="4" t="s">
        <v>61</v>
      </c>
      <c r="AF4" s="5" t="s">
        <v>62</v>
      </c>
      <c r="AG4" s="4" t="s">
        <v>63</v>
      </c>
      <c r="AH4" s="5" t="s">
        <v>63</v>
      </c>
      <c r="AI4" s="4" t="s">
        <v>64</v>
      </c>
      <c r="AJ4" s="4" t="s">
        <v>64</v>
      </c>
    </row>
    <row r="5" ht="24.6" customHeight="1" spans="2:36">
      <c r="B5" s="4"/>
      <c r="C5" s="5" t="s">
        <v>4</v>
      </c>
      <c r="D5" s="4"/>
      <c r="E5" s="4">
        <f>SUM(F5,O5)</f>
        <v>3890000</v>
      </c>
      <c r="F5" s="4">
        <f>SUM(G5,J5)</f>
        <v>910000</v>
      </c>
      <c r="G5" s="4">
        <f>SUM(H5:I5)</f>
        <v>850000</v>
      </c>
      <c r="H5" s="4">
        <f t="shared" ref="H5:N5" si="0">SUM(H7:H24)</f>
        <v>850000</v>
      </c>
      <c r="I5" s="4">
        <f t="shared" si="0"/>
        <v>0</v>
      </c>
      <c r="J5" s="4">
        <f>SUM(K5:N5)</f>
        <v>60000</v>
      </c>
      <c r="K5" s="4">
        <f t="shared" si="0"/>
        <v>0</v>
      </c>
      <c r="L5" s="4">
        <f t="shared" si="0"/>
        <v>0</v>
      </c>
      <c r="M5" s="4">
        <f t="shared" si="0"/>
        <v>60000</v>
      </c>
      <c r="N5" s="4">
        <f t="shared" si="0"/>
        <v>0</v>
      </c>
      <c r="O5" s="4">
        <f>SUM(P5,AG5,AI5)</f>
        <v>2980000</v>
      </c>
      <c r="P5" s="4">
        <f>SUM(Q5:AF5)</f>
        <v>2590000</v>
      </c>
      <c r="Q5" s="4">
        <f>SUM(Q6:Q24)</f>
        <v>961850</v>
      </c>
      <c r="R5" s="4">
        <f t="shared" ref="Q5:AF5" si="1">SUM(R7:R24)</f>
        <v>0</v>
      </c>
      <c r="S5" s="4">
        <f t="shared" si="1"/>
        <v>15000</v>
      </c>
      <c r="T5" s="4">
        <f t="shared" si="1"/>
        <v>80000</v>
      </c>
      <c r="U5" s="4">
        <f t="shared" si="1"/>
        <v>35000</v>
      </c>
      <c r="V5" s="4">
        <f t="shared" si="1"/>
        <v>0</v>
      </c>
      <c r="W5" s="4">
        <f t="shared" si="1"/>
        <v>30000</v>
      </c>
      <c r="X5" s="4">
        <f t="shared" si="1"/>
        <v>570000</v>
      </c>
      <c r="Y5" s="4">
        <f t="shared" si="1"/>
        <v>0</v>
      </c>
      <c r="Z5" s="4">
        <f t="shared" si="1"/>
        <v>38000</v>
      </c>
      <c r="AA5" s="4">
        <f t="shared" si="1"/>
        <v>30000</v>
      </c>
      <c r="AB5" s="4">
        <f t="shared" si="1"/>
        <v>108300</v>
      </c>
      <c r="AC5" s="4">
        <f t="shared" si="1"/>
        <v>30000</v>
      </c>
      <c r="AD5" s="4">
        <f t="shared" si="1"/>
        <v>162450</v>
      </c>
      <c r="AE5" s="4">
        <f t="shared" si="1"/>
        <v>0</v>
      </c>
      <c r="AF5" s="4">
        <f t="shared" si="1"/>
        <v>529400</v>
      </c>
      <c r="AG5" s="4">
        <f>SUM(AH5)</f>
        <v>0</v>
      </c>
      <c r="AH5" s="4">
        <f>SUM(AH7:AH24)</f>
        <v>0</v>
      </c>
      <c r="AI5" s="4">
        <f>SUM(AJ5)</f>
        <v>390000</v>
      </c>
      <c r="AJ5" s="4">
        <f>SUM(AJ7:AJ24)</f>
        <v>390000</v>
      </c>
    </row>
    <row r="6" ht="24.6" customHeight="1" spans="1:36">
      <c r="A6" s="7" t="s">
        <v>65</v>
      </c>
      <c r="B6" s="8">
        <v>2010199</v>
      </c>
      <c r="C6" s="9" t="s">
        <v>66</v>
      </c>
      <c r="D6" s="10"/>
      <c r="E6" s="11">
        <v>20000</v>
      </c>
      <c r="F6" s="11"/>
      <c r="G6" s="11"/>
      <c r="H6" s="11"/>
      <c r="I6" s="11"/>
      <c r="J6" s="11"/>
      <c r="K6" s="11"/>
      <c r="L6" s="11"/>
      <c r="M6" s="11"/>
      <c r="N6" s="11"/>
      <c r="O6" s="11">
        <v>20000</v>
      </c>
      <c r="P6" s="11">
        <v>20000</v>
      </c>
      <c r="Q6" s="11">
        <v>20000</v>
      </c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0"/>
      <c r="AJ6" s="10"/>
    </row>
    <row r="7" ht="34.5" customHeight="1" spans="1:36">
      <c r="A7" s="7" t="s">
        <v>65</v>
      </c>
      <c r="B7" s="12">
        <v>2010302</v>
      </c>
      <c r="C7" s="13" t="s">
        <v>67</v>
      </c>
      <c r="D7" s="13" t="s">
        <v>68</v>
      </c>
      <c r="E7" s="11">
        <f t="shared" ref="E7:E17" si="2">SUM(F7,O7)</f>
        <v>1683750</v>
      </c>
      <c r="F7" s="11">
        <f t="shared" ref="F7:F16" si="3">SUM(G7,J7)</f>
        <v>0</v>
      </c>
      <c r="G7" s="11">
        <f t="shared" ref="G7:G16" si="4">SUM(H7:I7)</f>
        <v>0</v>
      </c>
      <c r="H7" s="11"/>
      <c r="I7" s="11"/>
      <c r="J7" s="11">
        <f t="shared" ref="J7:J16" si="5">SUM(K7:N7)</f>
        <v>0</v>
      </c>
      <c r="K7" s="11"/>
      <c r="L7" s="11"/>
      <c r="M7" s="11"/>
      <c r="N7" s="11"/>
      <c r="O7" s="11">
        <f t="shared" ref="O7:O16" si="6">SUM(P7,AG7,AI7)</f>
        <v>1683750</v>
      </c>
      <c r="P7" s="11">
        <f t="shared" ref="P7:P15" si="7">SUM(Q7:AF7)</f>
        <v>1683750</v>
      </c>
      <c r="Q7" s="11">
        <v>515600</v>
      </c>
      <c r="R7" s="11"/>
      <c r="S7" s="19">
        <v>15000</v>
      </c>
      <c r="T7" s="19">
        <v>80000</v>
      </c>
      <c r="U7" s="19">
        <v>35000</v>
      </c>
      <c r="V7" s="19"/>
      <c r="W7" s="19">
        <v>30000</v>
      </c>
      <c r="X7" s="19">
        <v>570000</v>
      </c>
      <c r="Y7" s="19"/>
      <c r="Z7" s="19">
        <v>38000</v>
      </c>
      <c r="AA7" s="19">
        <v>30000</v>
      </c>
      <c r="AB7" s="19">
        <v>108300</v>
      </c>
      <c r="AC7" s="19">
        <v>30000</v>
      </c>
      <c r="AD7" s="19">
        <v>162450</v>
      </c>
      <c r="AE7" s="19"/>
      <c r="AF7" s="19">
        <v>69400</v>
      </c>
      <c r="AG7" s="19">
        <f t="shared" ref="AG7:AG16" si="8">SUM(AH7)</f>
        <v>0</v>
      </c>
      <c r="AH7" s="19"/>
      <c r="AI7" s="23">
        <f t="shared" ref="AI7:AI16" si="9">SUM(AJ7)</f>
        <v>0</v>
      </c>
      <c r="AJ7" s="23"/>
    </row>
    <row r="8" ht="34.5" customHeight="1" spans="1:36">
      <c r="A8" s="7" t="s">
        <v>65</v>
      </c>
      <c r="B8" s="12">
        <v>2010302</v>
      </c>
      <c r="C8" s="14" t="s">
        <v>67</v>
      </c>
      <c r="D8" s="15" t="s">
        <v>69</v>
      </c>
      <c r="E8" s="11">
        <f t="shared" si="2"/>
        <v>390000</v>
      </c>
      <c r="F8" s="11">
        <f t="shared" si="3"/>
        <v>0</v>
      </c>
      <c r="G8" s="11">
        <f t="shared" si="4"/>
        <v>0</v>
      </c>
      <c r="H8" s="11"/>
      <c r="I8" s="11"/>
      <c r="J8" s="11">
        <f t="shared" si="5"/>
        <v>0</v>
      </c>
      <c r="K8" s="11"/>
      <c r="L8" s="11"/>
      <c r="M8" s="11"/>
      <c r="N8" s="11"/>
      <c r="O8" s="11">
        <f t="shared" si="6"/>
        <v>390000</v>
      </c>
      <c r="P8" s="11">
        <f t="shared" si="7"/>
        <v>0</v>
      </c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>
        <f t="shared" si="8"/>
        <v>0</v>
      </c>
      <c r="AH8" s="11"/>
      <c r="AI8" s="11">
        <f t="shared" si="9"/>
        <v>390000</v>
      </c>
      <c r="AJ8" s="20">
        <v>390000</v>
      </c>
    </row>
    <row r="9" ht="34.5" customHeight="1" spans="1:36">
      <c r="A9" s="7" t="s">
        <v>65</v>
      </c>
      <c r="B9" s="12">
        <v>2010302</v>
      </c>
      <c r="C9" s="14" t="s">
        <v>67</v>
      </c>
      <c r="D9" s="15" t="s">
        <v>70</v>
      </c>
      <c r="E9" s="11">
        <f t="shared" si="2"/>
        <v>0</v>
      </c>
      <c r="F9" s="11">
        <f t="shared" si="3"/>
        <v>0</v>
      </c>
      <c r="G9" s="11">
        <f t="shared" si="4"/>
        <v>0</v>
      </c>
      <c r="H9" s="11"/>
      <c r="I9" s="11"/>
      <c r="J9" s="11">
        <f t="shared" si="5"/>
        <v>0</v>
      </c>
      <c r="K9" s="11"/>
      <c r="L9" s="11"/>
      <c r="M9" s="11"/>
      <c r="N9" s="11"/>
      <c r="O9" s="11">
        <f t="shared" si="6"/>
        <v>0</v>
      </c>
      <c r="P9" s="11">
        <f t="shared" si="7"/>
        <v>0</v>
      </c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>
        <f t="shared" si="8"/>
        <v>0</v>
      </c>
      <c r="AH9" s="11"/>
      <c r="AI9" s="11">
        <f t="shared" si="9"/>
        <v>0</v>
      </c>
      <c r="AJ9" s="11"/>
    </row>
    <row r="10" ht="34.5" customHeight="1" spans="1:36">
      <c r="A10" s="7" t="s">
        <v>71</v>
      </c>
      <c r="B10" s="12">
        <v>2010308</v>
      </c>
      <c r="C10" s="14" t="s">
        <v>72</v>
      </c>
      <c r="D10" s="15" t="s">
        <v>73</v>
      </c>
      <c r="E10" s="11">
        <f t="shared" si="2"/>
        <v>180000</v>
      </c>
      <c r="F10" s="11">
        <f t="shared" si="3"/>
        <v>0</v>
      </c>
      <c r="G10" s="11">
        <f t="shared" si="4"/>
        <v>0</v>
      </c>
      <c r="H10" s="11"/>
      <c r="I10" s="11"/>
      <c r="J10" s="11">
        <f t="shared" si="5"/>
        <v>0</v>
      </c>
      <c r="K10" s="11"/>
      <c r="L10" s="11"/>
      <c r="M10" s="11"/>
      <c r="N10" s="11"/>
      <c r="O10" s="11">
        <f t="shared" si="6"/>
        <v>180000</v>
      </c>
      <c r="P10" s="11">
        <f t="shared" si="7"/>
        <v>180000</v>
      </c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20">
        <v>180000</v>
      </c>
      <c r="AG10" s="11">
        <f t="shared" si="8"/>
        <v>0</v>
      </c>
      <c r="AH10" s="11"/>
      <c r="AI10" s="11">
        <f t="shared" si="9"/>
        <v>0</v>
      </c>
      <c r="AJ10" s="11"/>
    </row>
    <row r="11" s="2" customFormat="1" ht="34.5" customHeight="1" spans="1:36">
      <c r="A11" s="7" t="s">
        <v>65</v>
      </c>
      <c r="B11" s="12">
        <v>2010399</v>
      </c>
      <c r="C11" s="14" t="s">
        <v>74</v>
      </c>
      <c r="D11" s="14" t="s">
        <v>75</v>
      </c>
      <c r="E11" s="11">
        <f t="shared" si="2"/>
        <v>30000</v>
      </c>
      <c r="F11" s="11">
        <f t="shared" si="3"/>
        <v>0</v>
      </c>
      <c r="G11" s="11">
        <f t="shared" si="4"/>
        <v>0</v>
      </c>
      <c r="H11" s="11"/>
      <c r="I11" s="11"/>
      <c r="J11" s="11">
        <f t="shared" si="5"/>
        <v>0</v>
      </c>
      <c r="K11" s="11"/>
      <c r="L11" s="11"/>
      <c r="M11" s="11"/>
      <c r="N11" s="11"/>
      <c r="O11" s="11">
        <f t="shared" si="6"/>
        <v>30000</v>
      </c>
      <c r="P11" s="11">
        <f t="shared" si="7"/>
        <v>30000</v>
      </c>
      <c r="Q11" s="11">
        <v>30000</v>
      </c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>
        <f t="shared" si="8"/>
        <v>0</v>
      </c>
      <c r="AH11" s="11"/>
      <c r="AI11" s="11">
        <f t="shared" si="9"/>
        <v>0</v>
      </c>
      <c r="AJ11" s="11"/>
    </row>
    <row r="12" ht="34.5" customHeight="1" spans="1:36">
      <c r="A12" s="7" t="s">
        <v>65</v>
      </c>
      <c r="B12" s="16">
        <v>2010799</v>
      </c>
      <c r="C12" s="15" t="s">
        <v>76</v>
      </c>
      <c r="D12" s="15" t="s">
        <v>77</v>
      </c>
      <c r="E12" s="11">
        <f t="shared" si="2"/>
        <v>30000</v>
      </c>
      <c r="F12" s="11">
        <f t="shared" si="3"/>
        <v>0</v>
      </c>
      <c r="G12" s="11">
        <f t="shared" si="4"/>
        <v>0</v>
      </c>
      <c r="H12" s="11"/>
      <c r="I12" s="11"/>
      <c r="J12" s="11">
        <f t="shared" si="5"/>
        <v>0</v>
      </c>
      <c r="K12" s="11"/>
      <c r="L12" s="11"/>
      <c r="M12" s="11"/>
      <c r="N12" s="11"/>
      <c r="O12" s="11">
        <f t="shared" si="6"/>
        <v>30000</v>
      </c>
      <c r="P12" s="11">
        <f t="shared" si="7"/>
        <v>30000</v>
      </c>
      <c r="Q12" s="11">
        <v>30000</v>
      </c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>
        <f t="shared" si="8"/>
        <v>0</v>
      </c>
      <c r="AH12" s="11"/>
      <c r="AI12" s="11">
        <f t="shared" si="9"/>
        <v>0</v>
      </c>
      <c r="AJ12" s="11"/>
    </row>
    <row r="13" ht="34.5" customHeight="1" spans="1:36">
      <c r="A13" s="7" t="s">
        <v>65</v>
      </c>
      <c r="B13" s="16">
        <v>2012901</v>
      </c>
      <c r="C13" s="15" t="s">
        <v>78</v>
      </c>
      <c r="D13" s="15" t="s">
        <v>79</v>
      </c>
      <c r="E13" s="11">
        <f t="shared" si="2"/>
        <v>120000</v>
      </c>
      <c r="F13" s="11">
        <f t="shared" si="3"/>
        <v>0</v>
      </c>
      <c r="G13" s="11">
        <f t="shared" si="4"/>
        <v>0</v>
      </c>
      <c r="H13" s="11"/>
      <c r="I13" s="11"/>
      <c r="J13" s="11">
        <f t="shared" si="5"/>
        <v>0</v>
      </c>
      <c r="K13" s="11"/>
      <c r="L13" s="11"/>
      <c r="M13" s="11"/>
      <c r="N13" s="11"/>
      <c r="O13" s="11">
        <f t="shared" si="6"/>
        <v>120000</v>
      </c>
      <c r="P13" s="11">
        <f t="shared" si="7"/>
        <v>120000</v>
      </c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>
        <v>120000</v>
      </c>
      <c r="AG13" s="11">
        <f t="shared" si="8"/>
        <v>0</v>
      </c>
      <c r="AH13" s="11"/>
      <c r="AI13" s="11">
        <f t="shared" si="9"/>
        <v>0</v>
      </c>
      <c r="AJ13" s="11"/>
    </row>
    <row r="14" ht="34.5" customHeight="1" spans="1:36">
      <c r="A14" s="7" t="s">
        <v>65</v>
      </c>
      <c r="B14" s="16">
        <v>2013699</v>
      </c>
      <c r="C14" s="15" t="s">
        <v>80</v>
      </c>
      <c r="D14" s="15" t="s">
        <v>81</v>
      </c>
      <c r="E14" s="11">
        <f t="shared" si="2"/>
        <v>206250</v>
      </c>
      <c r="F14" s="11">
        <f t="shared" si="3"/>
        <v>0</v>
      </c>
      <c r="G14" s="11">
        <f t="shared" si="4"/>
        <v>0</v>
      </c>
      <c r="H14" s="11"/>
      <c r="I14" s="11"/>
      <c r="J14" s="11">
        <f t="shared" si="5"/>
        <v>0</v>
      </c>
      <c r="K14" s="11"/>
      <c r="L14" s="11"/>
      <c r="M14" s="11"/>
      <c r="N14" s="11"/>
      <c r="O14" s="11">
        <f t="shared" si="6"/>
        <v>206250</v>
      </c>
      <c r="P14" s="11">
        <f t="shared" si="7"/>
        <v>206250</v>
      </c>
      <c r="Q14" s="11">
        <v>206250</v>
      </c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>
        <f t="shared" si="8"/>
        <v>0</v>
      </c>
      <c r="AH14" s="11"/>
      <c r="AI14" s="11">
        <f t="shared" si="9"/>
        <v>0</v>
      </c>
      <c r="AJ14" s="11"/>
    </row>
    <row r="15" ht="34.5" customHeight="1" spans="1:36">
      <c r="A15" s="7" t="s">
        <v>65</v>
      </c>
      <c r="B15" s="12">
        <v>2013899</v>
      </c>
      <c r="C15" s="14" t="s">
        <v>82</v>
      </c>
      <c r="D15" s="15" t="s">
        <v>83</v>
      </c>
      <c r="E15" s="11">
        <f t="shared" si="2"/>
        <v>10000</v>
      </c>
      <c r="F15" s="11">
        <f t="shared" si="3"/>
        <v>0</v>
      </c>
      <c r="G15" s="11">
        <f t="shared" si="4"/>
        <v>0</v>
      </c>
      <c r="H15" s="11"/>
      <c r="I15" s="11"/>
      <c r="J15" s="11">
        <f t="shared" si="5"/>
        <v>0</v>
      </c>
      <c r="K15" s="11"/>
      <c r="L15" s="11"/>
      <c r="M15" s="11"/>
      <c r="N15" s="11"/>
      <c r="O15" s="11">
        <f t="shared" si="6"/>
        <v>10000</v>
      </c>
      <c r="P15" s="11">
        <f t="shared" si="7"/>
        <v>10000</v>
      </c>
      <c r="Q15" s="11">
        <v>10000</v>
      </c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>
        <f t="shared" si="8"/>
        <v>0</v>
      </c>
      <c r="AH15" s="11"/>
      <c r="AI15" s="11">
        <f t="shared" si="9"/>
        <v>0</v>
      </c>
      <c r="AJ15" s="11"/>
    </row>
    <row r="16" ht="34.5" customHeight="1" spans="1:36">
      <c r="A16" s="7" t="s">
        <v>65</v>
      </c>
      <c r="B16" s="16">
        <v>2040299</v>
      </c>
      <c r="C16" s="15" t="s">
        <v>84</v>
      </c>
      <c r="D16" s="15" t="s">
        <v>85</v>
      </c>
      <c r="E16" s="11">
        <f t="shared" si="2"/>
        <v>40000</v>
      </c>
      <c r="F16" s="11">
        <f t="shared" si="3"/>
        <v>0</v>
      </c>
      <c r="G16" s="11">
        <f t="shared" si="4"/>
        <v>0</v>
      </c>
      <c r="H16" s="11"/>
      <c r="I16" s="11"/>
      <c r="J16" s="11">
        <f t="shared" si="5"/>
        <v>0</v>
      </c>
      <c r="K16" s="11"/>
      <c r="L16" s="11"/>
      <c r="M16" s="11"/>
      <c r="N16" s="11"/>
      <c r="O16" s="11">
        <f t="shared" si="6"/>
        <v>40000</v>
      </c>
      <c r="P16" s="11">
        <f t="shared" ref="P16:P24" si="10">SUM(Q16:AF16)</f>
        <v>40000</v>
      </c>
      <c r="Q16" s="11">
        <v>40000</v>
      </c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>
        <f t="shared" si="8"/>
        <v>0</v>
      </c>
      <c r="AH16" s="11"/>
      <c r="AI16" s="11">
        <f t="shared" si="9"/>
        <v>0</v>
      </c>
      <c r="AJ16" s="11"/>
    </row>
    <row r="17" ht="34.5" customHeight="1" spans="1:36">
      <c r="A17" s="7" t="s">
        <v>65</v>
      </c>
      <c r="B17" s="12">
        <v>2040612</v>
      </c>
      <c r="C17" s="14" t="s">
        <v>86</v>
      </c>
      <c r="D17" s="14" t="s">
        <v>87</v>
      </c>
      <c r="E17" s="11">
        <f t="shared" si="2"/>
        <v>20000</v>
      </c>
      <c r="F17" s="11"/>
      <c r="G17" s="11"/>
      <c r="H17" s="11"/>
      <c r="I17" s="11"/>
      <c r="J17" s="11"/>
      <c r="K17" s="11"/>
      <c r="L17" s="11"/>
      <c r="M17" s="11"/>
      <c r="N17" s="11"/>
      <c r="O17" s="11">
        <v>20000</v>
      </c>
      <c r="P17" s="11">
        <f t="shared" si="10"/>
        <v>20000</v>
      </c>
      <c r="Q17" s="11">
        <v>20000</v>
      </c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</row>
    <row r="18" ht="34.5" customHeight="1" spans="1:36">
      <c r="A18" s="7" t="s">
        <v>65</v>
      </c>
      <c r="B18" s="12">
        <v>2070113</v>
      </c>
      <c r="C18" s="14" t="s">
        <v>88</v>
      </c>
      <c r="D18" s="14" t="s">
        <v>89</v>
      </c>
      <c r="E18" s="11">
        <v>20000</v>
      </c>
      <c r="F18" s="11"/>
      <c r="G18" s="11"/>
      <c r="H18" s="11"/>
      <c r="I18" s="11"/>
      <c r="J18" s="11"/>
      <c r="K18" s="11"/>
      <c r="L18" s="11"/>
      <c r="M18" s="11"/>
      <c r="N18" s="11"/>
      <c r="O18" s="11">
        <v>20000</v>
      </c>
      <c r="P18" s="11">
        <f t="shared" si="10"/>
        <v>20000</v>
      </c>
      <c r="Q18" s="11">
        <v>20000</v>
      </c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</row>
    <row r="19" ht="34.5" customHeight="1" spans="1:36">
      <c r="A19" s="7" t="s">
        <v>65</v>
      </c>
      <c r="B19" s="12">
        <v>2081004</v>
      </c>
      <c r="C19" s="14" t="s">
        <v>90</v>
      </c>
      <c r="D19" s="14" t="s">
        <v>91</v>
      </c>
      <c r="E19" s="11">
        <f t="shared" ref="E19:E24" si="11">SUM(F19,O19)</f>
        <v>20000</v>
      </c>
      <c r="F19" s="11">
        <f t="shared" ref="F19:F24" si="12">SUM(G19,J19)</f>
        <v>0</v>
      </c>
      <c r="G19" s="11">
        <f t="shared" ref="G19:G24" si="13">SUM(H19:I19)</f>
        <v>0</v>
      </c>
      <c r="H19" s="11"/>
      <c r="I19" s="11"/>
      <c r="J19" s="11">
        <f t="shared" ref="J19:J24" si="14">SUM(K19:N19)</f>
        <v>0</v>
      </c>
      <c r="K19" s="11"/>
      <c r="L19" s="11"/>
      <c r="M19" s="11"/>
      <c r="N19" s="11"/>
      <c r="O19" s="11">
        <f t="shared" ref="O19:O24" si="15">SUM(P19,AG19,AI19)</f>
        <v>20000</v>
      </c>
      <c r="P19" s="11">
        <f t="shared" si="10"/>
        <v>20000</v>
      </c>
      <c r="Q19" s="11">
        <v>20000</v>
      </c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>
        <f t="shared" ref="AG19:AG24" si="16">SUM(AH19)</f>
        <v>0</v>
      </c>
      <c r="AH19" s="11"/>
      <c r="AI19" s="11">
        <f t="shared" ref="AI19:AI24" si="17">SUM(AJ19)</f>
        <v>0</v>
      </c>
      <c r="AJ19" s="11"/>
    </row>
    <row r="20" ht="34.5" customHeight="1" spans="1:36">
      <c r="A20" s="7" t="s">
        <v>65</v>
      </c>
      <c r="B20" s="16">
        <v>2100716</v>
      </c>
      <c r="C20" s="14" t="s">
        <v>92</v>
      </c>
      <c r="D20" s="14" t="s">
        <v>93</v>
      </c>
      <c r="E20" s="11">
        <f t="shared" si="11"/>
        <v>50000</v>
      </c>
      <c r="F20" s="11">
        <f t="shared" si="12"/>
        <v>0</v>
      </c>
      <c r="G20" s="11">
        <f t="shared" si="13"/>
        <v>0</v>
      </c>
      <c r="H20" s="11"/>
      <c r="I20" s="11"/>
      <c r="J20" s="11">
        <f t="shared" si="14"/>
        <v>0</v>
      </c>
      <c r="K20" s="11"/>
      <c r="L20" s="11"/>
      <c r="M20" s="11"/>
      <c r="N20" s="11"/>
      <c r="O20" s="11">
        <f t="shared" si="15"/>
        <v>50000</v>
      </c>
      <c r="P20" s="11">
        <f t="shared" si="10"/>
        <v>50000</v>
      </c>
      <c r="Q20" s="11">
        <v>50000</v>
      </c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24">
        <f t="shared" si="16"/>
        <v>0</v>
      </c>
      <c r="AH20" s="24"/>
      <c r="AI20" s="24">
        <f t="shared" si="17"/>
        <v>0</v>
      </c>
      <c r="AJ20" s="24"/>
    </row>
    <row r="21" ht="34.5" customHeight="1" spans="1:36">
      <c r="A21" s="7" t="s">
        <v>65</v>
      </c>
      <c r="B21" s="16">
        <v>2101101</v>
      </c>
      <c r="C21" s="15" t="s">
        <v>94</v>
      </c>
      <c r="D21" s="15" t="s">
        <v>95</v>
      </c>
      <c r="E21" s="11">
        <f t="shared" si="11"/>
        <v>60000</v>
      </c>
      <c r="F21" s="11">
        <f t="shared" si="12"/>
        <v>60000</v>
      </c>
      <c r="G21" s="11">
        <f t="shared" si="13"/>
        <v>0</v>
      </c>
      <c r="H21" s="11"/>
      <c r="I21" s="11"/>
      <c r="J21" s="11">
        <f t="shared" si="14"/>
        <v>60000</v>
      </c>
      <c r="K21" s="11"/>
      <c r="L21" s="11"/>
      <c r="M21" s="11">
        <v>60000</v>
      </c>
      <c r="N21" s="11"/>
      <c r="O21" s="11">
        <f t="shared" si="15"/>
        <v>0</v>
      </c>
      <c r="P21" s="11">
        <f t="shared" si="10"/>
        <v>0</v>
      </c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21"/>
      <c r="AG21" s="4">
        <f t="shared" si="16"/>
        <v>0</v>
      </c>
      <c r="AH21" s="25"/>
      <c r="AI21" s="4">
        <f t="shared" si="17"/>
        <v>0</v>
      </c>
      <c r="AJ21" s="25"/>
    </row>
    <row r="22" ht="34.5" customHeight="1" spans="1:36">
      <c r="A22" s="7" t="s">
        <v>65</v>
      </c>
      <c r="B22" s="16">
        <v>2110199</v>
      </c>
      <c r="C22" s="15" t="s">
        <v>96</v>
      </c>
      <c r="D22" s="15" t="s">
        <v>97</v>
      </c>
      <c r="E22" s="11">
        <f t="shared" si="11"/>
        <v>50000</v>
      </c>
      <c r="F22" s="11">
        <f t="shared" si="12"/>
        <v>0</v>
      </c>
      <c r="G22" s="11">
        <f t="shared" si="13"/>
        <v>0</v>
      </c>
      <c r="H22" s="11"/>
      <c r="I22" s="11"/>
      <c r="J22" s="11">
        <f t="shared" si="14"/>
        <v>0</v>
      </c>
      <c r="K22" s="11"/>
      <c r="L22" s="11"/>
      <c r="M22" s="11"/>
      <c r="N22" s="11"/>
      <c r="O22" s="11">
        <f t="shared" si="15"/>
        <v>50000</v>
      </c>
      <c r="P22" s="11">
        <f t="shared" si="10"/>
        <v>50000</v>
      </c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>
        <v>50000</v>
      </c>
      <c r="AG22" s="11">
        <f t="shared" si="16"/>
        <v>0</v>
      </c>
      <c r="AH22" s="10"/>
      <c r="AI22" s="10">
        <f t="shared" si="17"/>
        <v>0</v>
      </c>
      <c r="AJ22" s="10"/>
    </row>
    <row r="23" ht="34.5" customHeight="1" spans="1:36">
      <c r="A23" s="7" t="s">
        <v>65</v>
      </c>
      <c r="B23" s="16">
        <v>2130705</v>
      </c>
      <c r="C23" s="15" t="s">
        <v>98</v>
      </c>
      <c r="D23" s="15" t="s">
        <v>99</v>
      </c>
      <c r="E23" s="11">
        <f t="shared" si="11"/>
        <v>850000</v>
      </c>
      <c r="F23" s="11">
        <f t="shared" si="12"/>
        <v>850000</v>
      </c>
      <c r="G23" s="11">
        <f t="shared" si="13"/>
        <v>850000</v>
      </c>
      <c r="H23" s="11">
        <v>850000</v>
      </c>
      <c r="I23" s="11"/>
      <c r="J23" s="11">
        <f t="shared" si="14"/>
        <v>0</v>
      </c>
      <c r="K23" s="11"/>
      <c r="L23" s="11"/>
      <c r="M23" s="11"/>
      <c r="N23" s="11"/>
      <c r="O23" s="11">
        <f t="shared" si="15"/>
        <v>0</v>
      </c>
      <c r="P23" s="11">
        <f t="shared" si="10"/>
        <v>0</v>
      </c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>
        <f t="shared" si="16"/>
        <v>0</v>
      </c>
      <c r="AH23" s="4"/>
      <c r="AI23" s="11">
        <f t="shared" si="17"/>
        <v>0</v>
      </c>
      <c r="AJ23" s="4"/>
    </row>
    <row r="24" ht="34.5" customHeight="1" spans="1:36">
      <c r="A24" s="17" t="s">
        <v>65</v>
      </c>
      <c r="B24" s="16">
        <v>2240106</v>
      </c>
      <c r="C24" s="15" t="s">
        <v>100</v>
      </c>
      <c r="D24" s="15" t="s">
        <v>101</v>
      </c>
      <c r="E24" s="11">
        <f t="shared" si="11"/>
        <v>110000</v>
      </c>
      <c r="F24" s="11">
        <f t="shared" si="12"/>
        <v>0</v>
      </c>
      <c r="G24" s="11">
        <f t="shared" si="13"/>
        <v>0</v>
      </c>
      <c r="H24" s="11"/>
      <c r="I24" s="11"/>
      <c r="J24" s="11">
        <f t="shared" si="14"/>
        <v>0</v>
      </c>
      <c r="K24" s="11"/>
      <c r="L24" s="11"/>
      <c r="M24" s="11"/>
      <c r="N24" s="11"/>
      <c r="O24" s="11">
        <f t="shared" si="15"/>
        <v>110000</v>
      </c>
      <c r="P24" s="11">
        <f t="shared" si="10"/>
        <v>110000</v>
      </c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>
        <v>110000</v>
      </c>
      <c r="AG24" s="11">
        <f t="shared" si="16"/>
        <v>0</v>
      </c>
      <c r="AH24" s="4"/>
      <c r="AI24" s="11">
        <f t="shared" si="17"/>
        <v>0</v>
      </c>
      <c r="AJ24" s="4"/>
    </row>
  </sheetData>
  <autoFilter ref="A5:AJ24">
    <extLst/>
  </autoFilter>
  <mergeCells count="3">
    <mergeCell ref="B3:C3"/>
    <mergeCell ref="D3:D4"/>
    <mergeCell ref="E3:E4"/>
  </mergeCells>
  <pageMargins left="0.699305555555556" right="0.699305555555556" top="1.48888888888889" bottom="0.75" header="0.579166666666667" footer="0.3"/>
  <pageSetup paperSize="8" scale="63" orientation="landscape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name="Drop Down 1" r:id="rId3">
              <controlPr print="0" defaultSize="0">
                <anchor moveWithCells="1" sizeWithCells="1">
                  <from>
                    <xdr:col>25</xdr:col>
                    <xdr:colOff>0</xdr:colOff>
                    <xdr:row>3</xdr:row>
                    <xdr:rowOff>0</xdr:rowOff>
                  </from>
                  <to>
                    <xdr:col>26</xdr:col>
                    <xdr:colOff>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name="Drop Down 2" r:id="rId4">
              <controlPr print="0" defaultSize="0">
                <anchor moveWithCells="1" sizeWithCells="1">
                  <from>
                    <xdr:col>25</xdr:col>
                    <xdr:colOff>0</xdr:colOff>
                    <xdr:row>3</xdr:row>
                    <xdr:rowOff>0</xdr:rowOff>
                  </from>
                  <to>
                    <xdr:col>26</xdr:col>
                    <xdr:colOff>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name="Drop Down 3" r:id="rId5">
              <controlPr print="0" defaultSize="0">
                <anchor moveWithCells="1" sizeWithCells="1">
                  <from>
                    <xdr:col>25</xdr:col>
                    <xdr:colOff>0</xdr:colOff>
                    <xdr:row>3</xdr:row>
                    <xdr:rowOff>0</xdr:rowOff>
                  </from>
                  <to>
                    <xdr:col>26</xdr:col>
                    <xdr:colOff>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name="Drop Down 4" r:id="rId6">
              <controlPr print="0" defaultSize="0">
                <anchor moveWithCells="1" sizeWithCells="1">
                  <from>
                    <xdr:col>25</xdr:col>
                    <xdr:colOff>0</xdr:colOff>
                    <xdr:row>3</xdr:row>
                    <xdr:rowOff>0</xdr:rowOff>
                  </from>
                  <to>
                    <xdr:col>26</xdr:col>
                    <xdr:colOff>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name="Drop Down 5" r:id="rId7">
              <controlPr print="0" defaultSize="0">
                <anchor moveWithCells="1" sizeWithCells="1">
                  <from>
                    <xdr:col>25</xdr:col>
                    <xdr:colOff>0</xdr:colOff>
                    <xdr:row>3</xdr:row>
                    <xdr:rowOff>0</xdr:rowOff>
                  </from>
                  <to>
                    <xdr:col>26</xdr:col>
                    <xdr:colOff>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name="Drop Down 6" r:id="rId8">
              <controlPr print="0" defaultSize="0">
                <anchor moveWithCells="1" sizeWithCells="1">
                  <from>
                    <xdr:col>25</xdr:col>
                    <xdr:colOff>0</xdr:colOff>
                    <xdr:row>3</xdr:row>
                    <xdr:rowOff>0</xdr:rowOff>
                  </from>
                  <to>
                    <xdr:col>26</xdr:col>
                    <xdr:colOff>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name="Drop Down 7" r:id="rId9">
              <controlPr print="0" defaultSize="0">
                <anchor moveWithCells="1" sizeWithCells="1">
                  <from>
                    <xdr:col>25</xdr:col>
                    <xdr:colOff>0</xdr:colOff>
                    <xdr:row>3</xdr:row>
                    <xdr:rowOff>0</xdr:rowOff>
                  </from>
                  <to>
                    <xdr:col>26</xdr:col>
                    <xdr:colOff>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name="Drop Down 8" r:id="rId10">
              <controlPr print="0" defaultSize="0">
                <anchor moveWithCells="1" sizeWithCells="1">
                  <from>
                    <xdr:col>25</xdr:col>
                    <xdr:colOff>0</xdr:colOff>
                    <xdr:row>3</xdr:row>
                    <xdr:rowOff>0</xdr:rowOff>
                  </from>
                  <to>
                    <xdr:col>26</xdr:col>
                    <xdr:colOff>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name="Drop Down 9" r:id="rId11">
              <controlPr print="0" defaultSize="0">
                <anchor moveWithCells="1" sizeWithCells="1">
                  <from>
                    <xdr:col>25</xdr:col>
                    <xdr:colOff>0</xdr:colOff>
                    <xdr:row>3</xdr:row>
                    <xdr:rowOff>0</xdr:rowOff>
                  </from>
                  <to>
                    <xdr:col>26</xdr:col>
                    <xdr:colOff>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name="Drop Down 10" r:id="rId12">
              <controlPr print="0" defaultSize="0">
                <anchor moveWithCells="1" sizeWithCells="1">
                  <from>
                    <xdr:col>25</xdr:col>
                    <xdr:colOff>0</xdr:colOff>
                    <xdr:row>3</xdr:row>
                    <xdr:rowOff>0</xdr:rowOff>
                  </from>
                  <to>
                    <xdr:col>26</xdr:col>
                    <xdr:colOff>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name="Drop Down 11" r:id="rId13">
              <controlPr print="0" defaultSize="0">
                <anchor moveWithCells="1" sizeWithCells="1">
                  <from>
                    <xdr:col>25</xdr:col>
                    <xdr:colOff>0</xdr:colOff>
                    <xdr:row>3</xdr:row>
                    <xdr:rowOff>0</xdr:rowOff>
                  </from>
                  <to>
                    <xdr:col>26</xdr:col>
                    <xdr:colOff>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name="Drop Down 12" r:id="rId14">
              <controlPr print="0" defaultSize="0">
                <anchor moveWithCells="1" sizeWithCells="1">
                  <from>
                    <xdr:col>25</xdr:col>
                    <xdr:colOff>0</xdr:colOff>
                    <xdr:row>3</xdr:row>
                    <xdr:rowOff>0</xdr:rowOff>
                  </from>
                  <to>
                    <xdr:col>26</xdr:col>
                    <xdr:colOff>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name="Drop Down 13" r:id="rId15">
              <controlPr print="0" defaultSize="0">
                <anchor moveWithCells="1" sizeWithCells="1">
                  <from>
                    <xdr:col>25</xdr:col>
                    <xdr:colOff>0</xdr:colOff>
                    <xdr:row>3</xdr:row>
                    <xdr:rowOff>0</xdr:rowOff>
                  </from>
                  <to>
                    <xdr:col>26</xdr:col>
                    <xdr:colOff>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name="Drop Down 14" r:id="rId16">
              <controlPr print="0" defaultSize="0">
                <anchor moveWithCells="1" sizeWithCells="1">
                  <from>
                    <xdr:col>25</xdr:col>
                    <xdr:colOff>0</xdr:colOff>
                    <xdr:row>3</xdr:row>
                    <xdr:rowOff>0</xdr:rowOff>
                  </from>
                  <to>
                    <xdr:col>26</xdr:col>
                    <xdr:colOff>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name="Drop Down 15" r:id="rId17">
              <controlPr print="0" defaultSize="0">
                <anchor moveWithCells="1" sizeWithCells="1">
                  <from>
                    <xdr:col>25</xdr:col>
                    <xdr:colOff>0</xdr:colOff>
                    <xdr:row>3</xdr:row>
                    <xdr:rowOff>0</xdr:rowOff>
                  </from>
                  <to>
                    <xdr:col>26</xdr:col>
                    <xdr:colOff>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name="Drop Down 16" r:id="rId18">
              <controlPr print="0" defaultSize="0">
                <anchor moveWithCells="1" sizeWithCells="1">
                  <from>
                    <xdr:col>25</xdr:col>
                    <xdr:colOff>0</xdr:colOff>
                    <xdr:row>3</xdr:row>
                    <xdr:rowOff>0</xdr:rowOff>
                  </from>
                  <to>
                    <xdr:col>26</xdr:col>
                    <xdr:colOff>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name="Drop Down 17" r:id="rId19">
              <controlPr print="0" defaultSize="0">
                <anchor moveWithCells="1" sizeWithCells="1">
                  <from>
                    <xdr:col>25</xdr:col>
                    <xdr:colOff>0</xdr:colOff>
                    <xdr:row>3</xdr:row>
                    <xdr:rowOff>0</xdr:rowOff>
                  </from>
                  <to>
                    <xdr:col>26</xdr:col>
                    <xdr:colOff>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name="Drop Down 18" r:id="rId20">
              <controlPr print="0" defaultSize="0">
                <anchor moveWithCells="1" sizeWithCells="1">
                  <from>
                    <xdr:col>25</xdr:col>
                    <xdr:colOff>0</xdr:colOff>
                    <xdr:row>3</xdr:row>
                    <xdr:rowOff>0</xdr:rowOff>
                  </from>
                  <to>
                    <xdr:col>26</xdr:col>
                    <xdr:colOff>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name="Drop Down 19" r:id="rId21">
              <controlPr print="0" defaultSize="0">
                <anchor moveWithCells="1" sizeWithCells="1">
                  <from>
                    <xdr:col>25</xdr:col>
                    <xdr:colOff>0</xdr:colOff>
                    <xdr:row>3</xdr:row>
                    <xdr:rowOff>0</xdr:rowOff>
                  </from>
                  <to>
                    <xdr:col>26</xdr:col>
                    <xdr:colOff>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name="Drop Down 20" r:id="rId22">
              <controlPr print="0" defaultSize="0">
                <anchor moveWithCells="1" sizeWithCells="1">
                  <from>
                    <xdr:col>25</xdr:col>
                    <xdr:colOff>0</xdr:colOff>
                    <xdr:row>3</xdr:row>
                    <xdr:rowOff>0</xdr:rowOff>
                  </from>
                  <to>
                    <xdr:col>26</xdr:col>
                    <xdr:colOff>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name="Drop Down 21" r:id="rId23">
              <controlPr print="0" defaultSize="0">
                <anchor moveWithCells="1" sizeWithCells="1">
                  <from>
                    <xdr:col>25</xdr:col>
                    <xdr:colOff>0</xdr:colOff>
                    <xdr:row>3</xdr:row>
                    <xdr:rowOff>0</xdr:rowOff>
                  </from>
                  <to>
                    <xdr:col>26</xdr:col>
                    <xdr:colOff>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name="Drop Down 22" r:id="rId24">
              <controlPr print="0" defaultSize="0">
                <anchor moveWithCells="1" sizeWithCells="1">
                  <from>
                    <xdr:col>25</xdr:col>
                    <xdr:colOff>0</xdr:colOff>
                    <xdr:row>3</xdr:row>
                    <xdr:rowOff>0</xdr:rowOff>
                  </from>
                  <to>
                    <xdr:col>26</xdr:col>
                    <xdr:colOff>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name="Drop Down 23" r:id="rId25">
              <controlPr print="0" defaultSize="0">
                <anchor moveWithCells="1" sizeWithCells="1">
                  <from>
                    <xdr:col>25</xdr:col>
                    <xdr:colOff>0</xdr:colOff>
                    <xdr:row>3</xdr:row>
                    <xdr:rowOff>0</xdr:rowOff>
                  </from>
                  <to>
                    <xdr:col>26</xdr:col>
                    <xdr:colOff>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name="Drop Down 24" r:id="rId26">
              <controlPr print="0" defaultSize="0">
                <anchor moveWithCells="1" sizeWithCells="1">
                  <from>
                    <xdr:col>25</xdr:col>
                    <xdr:colOff>0</xdr:colOff>
                    <xdr:row>3</xdr:row>
                    <xdr:rowOff>0</xdr:rowOff>
                  </from>
                  <to>
                    <xdr:col>26</xdr:col>
                    <xdr:colOff>0</xdr:colOff>
                    <xdr:row>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梅录 (2)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MLJD</cp:lastModifiedBy>
  <dcterms:created xsi:type="dcterms:W3CDTF">2019-12-11T03:29:00Z</dcterms:created>
  <cp:lastPrinted>2020-11-25T02:30:00Z</cp:lastPrinted>
  <dcterms:modified xsi:type="dcterms:W3CDTF">2022-01-12T01:24:46Z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2052-11.1.0.11194</vt:lpwstr>
  </property>
  <property fmtid="{D5CDD505-2E9C-101B-9397-08002B2CF9AE}" pid="3" name="ICV">
    <vt:lpwstr>EF0ACF4954F6474E8F3E11146A4260CB</vt:lpwstr>
  </property>
</Properties>
</file>