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海滨" sheetId="1" r:id="rId1"/>
    <sheet name="Sheet1" sheetId="2" r:id="rId2"/>
  </sheets>
  <definedNames>
    <definedName name="_xlnm._FilterDatabase" localSheetId="0" hidden="1">海滨!$A$1:$A$136</definedName>
    <definedName name="_xlnm.Print_Titles" localSheetId="0">海滨!$B:$C,海滨!$1:$4</definedName>
  </definedNames>
  <calcPr calcId="144525"/>
</workbook>
</file>

<file path=xl/sharedStrings.xml><?xml version="1.0" encoding="utf-8"?>
<sst xmlns="http://schemas.openxmlformats.org/spreadsheetml/2006/main" count="549" uniqueCount="251">
  <si>
    <t>2020年镇（街道）均衡性转移支付补助支出明细表</t>
  </si>
  <si>
    <t>2020年镇（街道）均衡性转移补助支出明细表</t>
  </si>
  <si>
    <t>单位：元</t>
  </si>
  <si>
    <t>功能科目</t>
  </si>
  <si>
    <t>单位（项目）名称</t>
  </si>
  <si>
    <t>合计</t>
  </si>
  <si>
    <t>人员支出</t>
  </si>
  <si>
    <t>301</t>
  </si>
  <si>
    <t>30112</t>
  </si>
  <si>
    <t>30199</t>
  </si>
  <si>
    <t>303</t>
  </si>
  <si>
    <t>30305</t>
  </si>
  <si>
    <t>30306</t>
  </si>
  <si>
    <t>30307</t>
  </si>
  <si>
    <t>30399</t>
  </si>
  <si>
    <t>公用支出</t>
  </si>
  <si>
    <t>302</t>
  </si>
  <si>
    <t>30201</t>
  </si>
  <si>
    <t>30202</t>
  </si>
  <si>
    <t>30205</t>
  </si>
  <si>
    <t>30206</t>
  </si>
  <si>
    <t>30207</t>
  </si>
  <si>
    <t>30209</t>
  </si>
  <si>
    <t>30211</t>
  </si>
  <si>
    <t>30213</t>
  </si>
  <si>
    <t>30214</t>
  </si>
  <si>
    <t>30215</t>
  </si>
  <si>
    <t>30216</t>
  </si>
  <si>
    <t>30217</t>
  </si>
  <si>
    <t>30226</t>
  </si>
  <si>
    <t>30231</t>
  </si>
  <si>
    <t>30239</t>
  </si>
  <si>
    <t>30299</t>
  </si>
  <si>
    <t>310</t>
  </si>
  <si>
    <t>399</t>
  </si>
  <si>
    <t>39999</t>
  </si>
  <si>
    <t>科目代码</t>
  </si>
  <si>
    <t>科目名称</t>
  </si>
  <si>
    <t>小计</t>
  </si>
  <si>
    <t>工资福利支出</t>
  </si>
  <si>
    <t>其他社会保障缴费</t>
  </si>
  <si>
    <t>其他工资福利支出</t>
  </si>
  <si>
    <t>对个人和家庭的补助</t>
  </si>
  <si>
    <t>生活补助</t>
  </si>
  <si>
    <t>救济费</t>
  </si>
  <si>
    <t>医疗费补助</t>
  </si>
  <si>
    <t>其他对个人和家庭的补助支出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</si>
  <si>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</si>
  <si>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</si>
  <si>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</si>
  <si>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</si>
  <si>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</si>
  <si>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</si>
  <si>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</si>
  <si>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</si>
  <si>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维修(护)费</t>
  </si>
  <si>
    <t>租赁费</t>
  </si>
  <si>
    <t>会议费</t>
  </si>
  <si>
    <t>培训费</t>
  </si>
  <si>
    <t>公务接待费</t>
  </si>
  <si>
    <t>劳务费</t>
  </si>
  <si>
    <t>公务用车运行维护费</t>
  </si>
  <si>
    <t>其他交通费用</t>
  </si>
  <si>
    <t>其他商品和服务支出</t>
  </si>
  <si>
    <t>其他资本性支出</t>
  </si>
  <si>
    <t>其他支出</t>
  </si>
  <si>
    <t>浅水</t>
  </si>
  <si>
    <t xml:space="preserve">    代表工作（人大）</t>
  </si>
  <si>
    <t>浅水镇人大事务</t>
  </si>
  <si>
    <t>塘缀</t>
  </si>
  <si>
    <t>塘缀镇人大事务</t>
  </si>
  <si>
    <t>吴阳</t>
  </si>
  <si>
    <t>吴阳镇人大事务</t>
  </si>
  <si>
    <t>覃巴</t>
  </si>
  <si>
    <t xml:space="preserve">    其他人大事务支出</t>
  </si>
  <si>
    <t>覃巴镇人大事务</t>
  </si>
  <si>
    <t>长岐</t>
  </si>
  <si>
    <t>长岐镇人大事务</t>
  </si>
  <si>
    <t>海滨</t>
  </si>
  <si>
    <t>  行政运行(政府办公厅)</t>
  </si>
  <si>
    <t>海滨街道行政管理事务</t>
  </si>
  <si>
    <t>兰石</t>
  </si>
  <si>
    <t>兰石镇行政管理事务</t>
  </si>
  <si>
    <t>覃巴镇行政管理事务</t>
  </si>
  <si>
    <t>塘尾</t>
  </si>
  <si>
    <t>塘尾街道行政管理事务</t>
  </si>
  <si>
    <t>塘尾街道食堂</t>
  </si>
  <si>
    <t>塘尾街道事业编制人员社保</t>
  </si>
  <si>
    <t>黄坡</t>
  </si>
  <si>
    <t>黄坡镇行政管理事务</t>
  </si>
  <si>
    <t>浅水镇行政管理事务</t>
  </si>
  <si>
    <t>塘缀镇行政管理事务</t>
  </si>
  <si>
    <t>吴阳镇政府各项行政管理事务</t>
  </si>
  <si>
    <t>博铺</t>
  </si>
  <si>
    <t>博铺街道行政管理事务</t>
  </si>
  <si>
    <t>王村港</t>
  </si>
  <si>
    <t>王村港镇行政管理事务</t>
  </si>
  <si>
    <t>大山江</t>
  </si>
  <si>
    <t>大山江街道行政管理事务</t>
  </si>
  <si>
    <t>振文</t>
  </si>
  <si>
    <t>振文镇行政管理事务</t>
  </si>
  <si>
    <t>  一般行政管理事务(政府办公厅)</t>
  </si>
  <si>
    <t>海滨街道一般行政管理事务</t>
  </si>
  <si>
    <t>长岐镇一般行政管理事务</t>
  </si>
  <si>
    <t>梅录</t>
  </si>
  <si>
    <t>梅录街道一般行政管理事务</t>
  </si>
  <si>
    <t>梅录街道食堂</t>
  </si>
  <si>
    <t>梅录街道事业编人员社保</t>
  </si>
  <si>
    <t>大山江街道一般行政管理事务</t>
  </si>
  <si>
    <t xml:space="preserve">    信访事务</t>
  </si>
  <si>
    <t>塘尾街道综治、信访、维稳支出、扫黑除恶支出</t>
  </si>
  <si>
    <t>梅录街道综治、信访、维稳支出</t>
  </si>
  <si>
    <t>大山江街道维稳支出</t>
  </si>
  <si>
    <t>振文镇维稳支出</t>
  </si>
  <si>
    <t xml:space="preserve">    事业运行</t>
  </si>
  <si>
    <t>长岐镇经济发展服务中心事务</t>
  </si>
  <si>
    <t>长岐镇行政服务中心事务</t>
  </si>
  <si>
    <t>长岐镇社会公共服务中心事务（法律服务所、殡改中队）</t>
  </si>
  <si>
    <t>其他政府办公厅（室）及相关机构事务支出</t>
  </si>
  <si>
    <t>覃巴镇财政结算中心</t>
  </si>
  <si>
    <t>  其他政府办公厅(室)及相关机构事务支出(政府办公厅)</t>
  </si>
  <si>
    <t>黄坡镇其他政府办公厅(室)及相关机构事务</t>
  </si>
  <si>
    <t>扫黑除恶工作经费</t>
  </si>
  <si>
    <t>保密经费</t>
  </si>
  <si>
    <t>黄坡镇财政结算中心</t>
  </si>
  <si>
    <t>吴阳镇财政结算中心支出</t>
  </si>
  <si>
    <t>吴阳镇其他政府办公厅(室)及相关机构事务</t>
  </si>
  <si>
    <r>
      <rPr>
        <sz val="9"/>
        <rFont val="宋体"/>
        <charset val="134"/>
      </rPr>
      <t>吴阳镇扫黑除恶专项</t>
    </r>
    <r>
      <rPr>
        <sz val="9"/>
        <rFont val="宋体"/>
        <charset val="134"/>
      </rPr>
      <t>支出</t>
    </r>
  </si>
  <si>
    <t>长岐镇其他政府办公厅(室)及相关机构事务</t>
  </si>
  <si>
    <t>长岐镇财政结算中心支出</t>
  </si>
  <si>
    <t>梅录街道财政结算中心支出</t>
  </si>
  <si>
    <t>樟铺</t>
  </si>
  <si>
    <t>樟铺镇其他政府办公厅(室)及相关机构事务</t>
  </si>
  <si>
    <t>大山江街道其他政府办公厅(室)及相关机构事务</t>
  </si>
  <si>
    <t>振文镇财政结算中心支出</t>
  </si>
  <si>
    <t>  行政运行(财政)</t>
  </si>
  <si>
    <t>海滨街道财政事务</t>
  </si>
  <si>
    <t>覃巴镇财政事务</t>
  </si>
  <si>
    <t>塘尾街道财政事务</t>
  </si>
  <si>
    <t>黄坡镇财政事务</t>
  </si>
  <si>
    <t>浅水镇财政事务</t>
  </si>
  <si>
    <t>塘缀镇财政事务</t>
  </si>
  <si>
    <t>吴阳镇财政事务</t>
  </si>
  <si>
    <t>长岐镇财政事务</t>
  </si>
  <si>
    <t>博铺街道财政事务</t>
  </si>
  <si>
    <t>大山江街道财政事务</t>
  </si>
  <si>
    <t>振文镇财政事务</t>
  </si>
  <si>
    <t>  行政运行</t>
  </si>
  <si>
    <t>覃巴镇税收事务支出</t>
  </si>
  <si>
    <t>塘尾街道税收事务支出</t>
  </si>
  <si>
    <t>黄坡镇税收事务支出</t>
  </si>
  <si>
    <t>塘缀镇税收事务支出</t>
  </si>
  <si>
    <t>吴阳镇税收事务支出</t>
  </si>
  <si>
    <t>博铺街道税收事务支出</t>
  </si>
  <si>
    <t>大山江街道税收事务支出</t>
  </si>
  <si>
    <t>振文镇税收事务支出</t>
  </si>
  <si>
    <t xml:space="preserve">    其他税收事务支出</t>
  </si>
  <si>
    <t>海滨街道税收事务支出</t>
  </si>
  <si>
    <t>浅水镇税收事务支出</t>
  </si>
  <si>
    <t>长岐镇税收事务支出</t>
  </si>
  <si>
    <t>梅录街道税收事务支出</t>
  </si>
  <si>
    <t>  行政运行(群众团体)</t>
  </si>
  <si>
    <t>塘尾街道工会经费</t>
  </si>
  <si>
    <t>长岐镇工青妇工作支出</t>
  </si>
  <si>
    <t>梅录街道工会经费</t>
  </si>
  <si>
    <t xml:space="preserve">    一般行政管理事务</t>
  </si>
  <si>
    <t>妇联工作经费</t>
  </si>
  <si>
    <t xml:space="preserve">    其他群众团体事务支出</t>
  </si>
  <si>
    <t>浅水镇妇联、共青团办公费</t>
  </si>
  <si>
    <t>  其他共产党事务支出</t>
  </si>
  <si>
    <t>塘尾街道基层党建、基层治理支出</t>
  </si>
  <si>
    <t>梅录街道基层党建、基层治理支出</t>
  </si>
  <si>
    <t xml:space="preserve">    其他市场监督管理事务</t>
  </si>
  <si>
    <t>梅录街道食品卫生支出</t>
  </si>
  <si>
    <t xml:space="preserve">    兵役征集</t>
  </si>
  <si>
    <t>塘尾街道兵役征集</t>
  </si>
  <si>
    <t>吴阳镇年度征兵经费</t>
  </si>
  <si>
    <t>  兵役征集(国防动员)</t>
  </si>
  <si>
    <t>长岐镇兵役征集</t>
  </si>
  <si>
    <t>博铺街道兵役征集</t>
  </si>
  <si>
    <t>大山江街道兵役征集</t>
  </si>
  <si>
    <t>镇年度征兵经费</t>
  </si>
  <si>
    <t xml:space="preserve">    其他武装警察部队支出</t>
  </si>
  <si>
    <t>吴阳镇边防治安支出</t>
  </si>
  <si>
    <t xml:space="preserve">    行政运行</t>
  </si>
  <si>
    <t>博铺街道公安支出</t>
  </si>
  <si>
    <t xml:space="preserve">    其他公安支出</t>
  </si>
  <si>
    <t>塘尾街道扫黑除恶专项支出</t>
  </si>
  <si>
    <t>梅录公安扫黑除恶专项支出</t>
  </si>
  <si>
    <t>振文镇治安管理支出</t>
  </si>
  <si>
    <t>保密管理</t>
  </si>
  <si>
    <t>塘尾街道管理保密业务支出</t>
  </si>
  <si>
    <t xml:space="preserve">    群众文化</t>
  </si>
  <si>
    <t>长岐镇文化服务中心事务</t>
  </si>
  <si>
    <t xml:space="preserve">    殡葬</t>
  </si>
  <si>
    <t>殡改工作经费</t>
  </si>
  <si>
    <t>  殡葬(社会福利)</t>
  </si>
  <si>
    <t>吴阳镇殡改事务</t>
  </si>
  <si>
    <t>长岐镇殡改事务</t>
  </si>
  <si>
    <t>王村港镇殡改事务</t>
  </si>
  <si>
    <t>樟铺镇殡改事务</t>
  </si>
  <si>
    <t>大山江街道殡改事务</t>
  </si>
  <si>
    <t>振文镇殡改事务</t>
  </si>
  <si>
    <t xml:space="preserve">    计划生育机构</t>
  </si>
  <si>
    <t>塘尾街道卫生及计生事务经费　</t>
  </si>
  <si>
    <t>卫生及计生事务经费</t>
  </si>
  <si>
    <t xml:space="preserve">    计划生育服务支出</t>
  </si>
  <si>
    <t>博铺街道计生事务</t>
  </si>
  <si>
    <t>  其他计划生育事务支出(计划生育事务)</t>
  </si>
  <si>
    <t>覃巴镇计生事务</t>
  </si>
  <si>
    <t>吴阳镇计生事务</t>
  </si>
  <si>
    <t>长岐镇计生服务中心事务</t>
  </si>
  <si>
    <t>王村港镇计生事务</t>
  </si>
  <si>
    <t>大山江街道计生事务</t>
  </si>
  <si>
    <t xml:space="preserve">    行政单位医疗</t>
  </si>
  <si>
    <t>梅录街道行政单位医疗</t>
  </si>
  <si>
    <t xml:space="preserve">    其他环境保护管理事务支出</t>
  </si>
  <si>
    <t>塘尾街道环境管理事务</t>
  </si>
  <si>
    <t>梅录街道环境治理支出</t>
  </si>
  <si>
    <t xml:space="preserve">    农村环境保护</t>
  </si>
  <si>
    <t>长岐镇环境保护支出</t>
  </si>
  <si>
    <t>吴阳镇农村环境整治支出</t>
  </si>
  <si>
    <t>  其他城乡社区管理事务支出(城乡社区)</t>
  </si>
  <si>
    <t>吴阳镇城乡社区管理事务</t>
  </si>
  <si>
    <t>  其他城乡社区公共设施(城乡社区)</t>
  </si>
  <si>
    <t>吴阳镇城乡社区事务</t>
  </si>
  <si>
    <t>  城乡社区环境卫生</t>
  </si>
  <si>
    <t>塘尾街道城乡社区管理事务</t>
  </si>
  <si>
    <t>吴阳镇城乡生活垃圾治理支出</t>
  </si>
  <si>
    <t>长岐镇社区环境卫生支出</t>
  </si>
  <si>
    <t>大山江街道社区环境卫生支出</t>
  </si>
  <si>
    <t>振文镇社区环境卫生支出</t>
  </si>
  <si>
    <t>博铺街道城乡社区管理事务</t>
  </si>
  <si>
    <t>  事业运行</t>
  </si>
  <si>
    <t>覃巴镇农业农村服务中心</t>
  </si>
  <si>
    <t xml:space="preserve">    农业行业管理</t>
  </si>
  <si>
    <t>塘尾街道农业管理支出</t>
  </si>
  <si>
    <t>  其他农业支出(农业)</t>
  </si>
  <si>
    <t>长岐镇农村、农业工作支出</t>
  </si>
  <si>
    <t>  对村民委员会和村党支部的补助(农村综合改革)</t>
  </si>
  <si>
    <t>梅录街道居委会在职人员社保</t>
  </si>
  <si>
    <t>大山江街道社区干部岗位奖</t>
  </si>
  <si>
    <t xml:space="preserve">    安全监管</t>
  </si>
  <si>
    <t>塘尾街道安全生产管理费用事务</t>
  </si>
  <si>
    <t>梅录街道安全生产监管支出</t>
  </si>
  <si>
    <t>博铺街道安全生产监管支出</t>
  </si>
  <si>
    <t xml:space="preserve">   其他消防事务支出</t>
  </si>
  <si>
    <t>长岐镇消防安全</t>
  </si>
  <si>
    <t>单位：振文财政所</t>
  </si>
  <si>
    <t>工会费</t>
  </si>
  <si>
    <t>镇人大事务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</si>
</sst>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_ * #,##0_ ;_ * \-#,##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</numFmts>
  <fonts count="31">
    <font>
      <sz val="12"/>
      <name val="宋体"/>
      <charset val="134"/>
    </font>
    <font>
      <sz val="24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9"/>
      <name val="Arial Narrow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Arial Narrow"/>
      <charset val="134"/>
    </font>
    <font>
      <sz val="10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vertical="top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 wrapText="1"/>
    </xf>
    <xf numFmtId="43" fontId="5" fillId="2" borderId="3" xfId="0" applyNumberFormat="1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3" fontId="4" fillId="2" borderId="4" xfId="0" applyNumberFormat="1" applyFont="1" applyFill="1" applyBorder="1" applyAlignment="1">
      <alignment horizontal="center" vertical="center" wrapText="1"/>
    </xf>
    <xf numFmtId="43" fontId="5" fillId="2" borderId="5" xfId="0" applyNumberFormat="1" applyFont="1" applyFill="1" applyBorder="1" applyAlignment="1">
      <alignment horizontal="center" vertical="center" wrapText="1"/>
    </xf>
    <xf numFmtId="43" fontId="4" fillId="2" borderId="5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shrinkToFit="1"/>
    </xf>
    <xf numFmtId="177" fontId="5" fillId="3" borderId="1" xfId="0" applyNumberFormat="1" applyFont="1" applyFill="1" applyBorder="1" applyAlignment="1">
      <alignment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176" fontId="4" fillId="5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vertical="top" wrapText="1"/>
    </xf>
    <xf numFmtId="176" fontId="4" fillId="2" borderId="1" xfId="0" applyNumberFormat="1" applyFont="1" applyFill="1" applyBorder="1" applyAlignment="1">
      <alignment horizontal="center" vertical="top" wrapText="1"/>
    </xf>
    <xf numFmtId="176" fontId="4" fillId="5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shrinkToFit="1"/>
    </xf>
    <xf numFmtId="176" fontId="0" fillId="2" borderId="1" xfId="0" applyNumberFormat="1" applyFill="1" applyBorder="1">
      <alignment vertical="center"/>
    </xf>
    <xf numFmtId="0" fontId="4" fillId="6" borderId="1" xfId="0" applyFont="1" applyFill="1" applyBorder="1" applyAlignment="1">
      <alignment horizontal="center" vertical="center" shrinkToFit="1"/>
    </xf>
    <xf numFmtId="177" fontId="5" fillId="6" borderId="1" xfId="0" applyNumberFormat="1" applyFont="1" applyFill="1" applyBorder="1" applyAlignment="1">
      <alignment vertical="center" wrapText="1"/>
    </xf>
    <xf numFmtId="176" fontId="4" fillId="6" borderId="1" xfId="0" applyNumberFormat="1" applyFont="1" applyFill="1" applyBorder="1" applyAlignment="1">
      <alignment horizontal="center" vertical="center" wrapText="1"/>
    </xf>
    <xf numFmtId="176" fontId="0" fillId="6" borderId="1" xfId="0" applyNumberFormat="1" applyFill="1" applyBorder="1">
      <alignment vertical="center"/>
    </xf>
    <xf numFmtId="0" fontId="4" fillId="7" borderId="1" xfId="0" applyFont="1" applyFill="1" applyBorder="1" applyAlignment="1">
      <alignment horizontal="center" vertical="center" shrinkToFit="1"/>
    </xf>
    <xf numFmtId="177" fontId="5" fillId="7" borderId="1" xfId="0" applyNumberFormat="1" applyFont="1" applyFill="1" applyBorder="1" applyAlignment="1">
      <alignment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176" fontId="4" fillId="8" borderId="1" xfId="0" applyNumberFormat="1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>
      <alignment vertical="center"/>
    </xf>
    <xf numFmtId="176" fontId="9" fillId="6" borderId="1" xfId="0" applyNumberFormat="1" applyFont="1" applyFill="1" applyBorder="1">
      <alignment vertical="center"/>
    </xf>
    <xf numFmtId="176" fontId="4" fillId="1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vertical="top"/>
    </xf>
    <xf numFmtId="0" fontId="1" fillId="2" borderId="0" xfId="0" applyFont="1" applyFill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 applyFill="1" applyAlignment="1">
      <alignment vertical="center"/>
    </xf>
    <xf numFmtId="0" fontId="0" fillId="6" borderId="0" xfId="0" applyFill="1">
      <alignment vertical="center"/>
    </xf>
    <xf numFmtId="0" fontId="3" fillId="6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0" fillId="7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8" borderId="0" xfId="0" applyFill="1">
      <alignment vertical="center"/>
    </xf>
    <xf numFmtId="0" fontId="0" fillId="11" borderId="0" xfId="0" applyFill="1">
      <alignment vertical="center"/>
    </xf>
    <xf numFmtId="0" fontId="0" fillId="2" borderId="1" xfId="0" applyFill="1" applyBorder="1">
      <alignment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left" shrinkToFit="1"/>
    </xf>
    <xf numFmtId="177" fontId="5" fillId="0" borderId="1" xfId="0" applyNumberFormat="1" applyFont="1" applyFill="1" applyBorder="1" applyAlignment="1">
      <alignment vertical="center" wrapText="1"/>
    </xf>
    <xf numFmtId="176" fontId="0" fillId="5" borderId="1" xfId="0" applyNumberFormat="1" applyFill="1" applyBorder="1">
      <alignment vertical="center"/>
    </xf>
    <xf numFmtId="43" fontId="5" fillId="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shrinkToFit="1"/>
    </xf>
    <xf numFmtId="177" fontId="5" fillId="8" borderId="1" xfId="0" applyNumberFormat="1" applyFont="1" applyFill="1" applyBorder="1" applyAlignment="1">
      <alignment vertical="center" wrapText="1"/>
    </xf>
    <xf numFmtId="0" fontId="5" fillId="12" borderId="0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left" shrinkToFit="1"/>
    </xf>
    <xf numFmtId="177" fontId="5" fillId="12" borderId="1" xfId="0" applyNumberFormat="1" applyFont="1" applyFill="1" applyBorder="1" applyAlignment="1">
      <alignment vertical="center" wrapText="1"/>
    </xf>
    <xf numFmtId="176" fontId="4" fillId="1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shrinkToFit="1"/>
    </xf>
    <xf numFmtId="177" fontId="5" fillId="4" borderId="1" xfId="0" applyNumberFormat="1" applyFont="1" applyFill="1" applyBorder="1" applyAlignment="1">
      <alignment vertical="center" wrapText="1"/>
    </xf>
    <xf numFmtId="43" fontId="4" fillId="3" borderId="1" xfId="0" applyNumberFormat="1" applyFont="1" applyFill="1" applyBorder="1" applyAlignment="1">
      <alignment horizontal="left" vertical="center" wrapText="1"/>
    </xf>
    <xf numFmtId="176" fontId="0" fillId="8" borderId="1" xfId="0" applyNumberFormat="1" applyFill="1" applyBorder="1">
      <alignment vertical="center"/>
    </xf>
    <xf numFmtId="176" fontId="0" fillId="9" borderId="1" xfId="0" applyNumberFormat="1" applyFill="1" applyBorder="1">
      <alignment vertical="center"/>
    </xf>
    <xf numFmtId="176" fontId="7" fillId="9" borderId="1" xfId="0" applyNumberFormat="1" applyFont="1" applyFill="1" applyBorder="1" applyAlignment="1">
      <alignment horizontal="center" vertical="center" wrapText="1"/>
    </xf>
    <xf numFmtId="49" fontId="4" fillId="2" borderId="1" xfId="8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1" xfId="0" applyFont="1" applyFill="1" applyBorder="1" applyAlignment="1">
      <alignment horizontal="left" shrinkToFit="1"/>
    </xf>
    <xf numFmtId="0" fontId="3" fillId="6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7" borderId="0" xfId="0" applyFont="1" applyFill="1" applyAlignment="1">
      <alignment vertical="center"/>
    </xf>
    <xf numFmtId="0" fontId="4" fillId="7" borderId="1" xfId="0" applyFont="1" applyFill="1" applyBorder="1" applyAlignment="1">
      <alignment horizontal="left" shrinkToFit="1"/>
    </xf>
    <xf numFmtId="43" fontId="4" fillId="7" borderId="1" xfId="0" applyNumberFormat="1" applyFont="1" applyFill="1" applyBorder="1" applyAlignment="1">
      <alignment horizontal="center" vertical="center" wrapText="1"/>
    </xf>
    <xf numFmtId="176" fontId="0" fillId="7" borderId="1" xfId="0" applyNumberFormat="1" applyFill="1" applyBorder="1">
      <alignment vertical="center"/>
    </xf>
    <xf numFmtId="0" fontId="5" fillId="7" borderId="0" xfId="0" applyFont="1" applyFill="1" applyBorder="1" applyAlignment="1">
      <alignment vertical="center"/>
    </xf>
    <xf numFmtId="0" fontId="3" fillId="9" borderId="0" xfId="0" applyFont="1" applyFill="1" applyAlignment="1">
      <alignment vertical="center"/>
    </xf>
    <xf numFmtId="0" fontId="4" fillId="9" borderId="1" xfId="0" applyFont="1" applyFill="1" applyBorder="1" applyAlignment="1">
      <alignment horizontal="left" shrinkToFit="1"/>
    </xf>
    <xf numFmtId="177" fontId="5" fillId="9" borderId="1" xfId="0" applyNumberFormat="1" applyFont="1" applyFill="1" applyBorder="1" applyAlignment="1">
      <alignment vertical="center" wrapText="1"/>
    </xf>
    <xf numFmtId="0" fontId="5" fillId="9" borderId="0" xfId="0" applyFont="1" applyFill="1" applyBorder="1" applyAlignment="1">
      <alignment vertical="center"/>
    </xf>
    <xf numFmtId="0" fontId="3" fillId="10" borderId="0" xfId="0" applyFont="1" applyFill="1">
      <alignment vertical="center"/>
    </xf>
    <xf numFmtId="0" fontId="4" fillId="10" borderId="1" xfId="0" applyFont="1" applyFill="1" applyBorder="1" applyAlignment="1">
      <alignment horizontal="left" shrinkToFit="1"/>
    </xf>
    <xf numFmtId="177" fontId="5" fillId="10" borderId="1" xfId="0" applyNumberFormat="1" applyFont="1" applyFill="1" applyBorder="1" applyAlignment="1">
      <alignment vertical="center" wrapText="1"/>
    </xf>
    <xf numFmtId="0" fontId="5" fillId="10" borderId="0" xfId="0" applyFont="1" applyFill="1" applyBorder="1" applyAlignment="1">
      <alignment vertical="center"/>
    </xf>
    <xf numFmtId="43" fontId="5" fillId="7" borderId="1" xfId="0" applyNumberFormat="1" applyFont="1" applyFill="1" applyBorder="1" applyAlignment="1">
      <alignment horizontal="left" vertical="center" wrapText="1"/>
    </xf>
    <xf numFmtId="43" fontId="4" fillId="8" borderId="1" xfId="0" applyNumberFormat="1" applyFont="1" applyFill="1" applyBorder="1" applyAlignment="1">
      <alignment horizontal="left" vertical="center" wrapText="1"/>
    </xf>
    <xf numFmtId="43" fontId="4" fillId="10" borderId="1" xfId="0" applyNumberFormat="1" applyFont="1" applyFill="1" applyBorder="1" applyAlignment="1">
      <alignment horizontal="left" vertical="center" wrapText="1"/>
    </xf>
    <xf numFmtId="43" fontId="5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>
      <alignment vertical="center"/>
    </xf>
    <xf numFmtId="0" fontId="4" fillId="11" borderId="1" xfId="0" applyFont="1" applyFill="1" applyBorder="1" applyAlignment="1">
      <alignment horizontal="left" shrinkToFit="1"/>
    </xf>
    <xf numFmtId="177" fontId="5" fillId="11" borderId="1" xfId="0" applyNumberFormat="1" applyFont="1" applyFill="1" applyBorder="1" applyAlignment="1">
      <alignment vertical="center" wrapText="1"/>
    </xf>
    <xf numFmtId="176" fontId="4" fillId="11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76" fontId="0" fillId="3" borderId="1" xfId="0" applyNumberFormat="1" applyFill="1" applyBorder="1">
      <alignment vertical="center"/>
    </xf>
    <xf numFmtId="176" fontId="5" fillId="6" borderId="1" xfId="0" applyNumberFormat="1" applyFont="1" applyFill="1" applyBorder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176" fontId="0" fillId="2" borderId="0" xfId="0" applyNumberFormat="1" applyFill="1">
      <alignment vertical="center"/>
    </xf>
    <xf numFmtId="0" fontId="10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ctrlProps/ctrlProp10.xml><?xml version="1.0" encoding="utf-8"?>
<formControlPr xmlns="http://schemas.microsoft.com/office/spreadsheetml/2009/9/main" objectType="Drop" dx="16" page="10" val="0"/>
</file>

<file path=xl/ctrlProps/ctrlProp11.xml><?xml version="1.0" encoding="utf-8"?>
<formControlPr xmlns="http://schemas.microsoft.com/office/spreadsheetml/2009/9/main" objectType="Drop" dx="16" page="10" val="0"/>
</file>

<file path=xl/ctrlProps/ctrlProp12.xml><?xml version="1.0" encoding="utf-8"?>
<formControlPr xmlns="http://schemas.microsoft.com/office/spreadsheetml/2009/9/main" objectType="Drop" dx="16" page="10" val="0"/>
</file>

<file path=xl/ctrlProps/ctrlProp13.xml><?xml version="1.0" encoding="utf-8"?>
<formControlPr xmlns="http://schemas.microsoft.com/office/spreadsheetml/2009/9/main" objectType="Drop" dx="16" page="10" val="0"/>
</file>

<file path=xl/ctrlProps/ctrlProp14.xml><?xml version="1.0" encoding="utf-8"?>
<formControlPr xmlns="http://schemas.microsoft.com/office/spreadsheetml/2009/9/main" objectType="Drop" dx="16" page="10" val="0"/>
</file>

<file path=xl/ctrlProps/ctrlProp15.xml><?xml version="1.0" encoding="utf-8"?>
<formControlPr xmlns="http://schemas.microsoft.com/office/spreadsheetml/2009/9/main" objectType="Drop" dx="16" page="10" val="0"/>
</file>

<file path=xl/ctrlProps/ctrlProp16.xml><?xml version="1.0" encoding="utf-8"?>
<formControlPr xmlns="http://schemas.microsoft.com/office/spreadsheetml/2009/9/main" objectType="Drop" dx="16" page="10" val="0"/>
</file>

<file path=xl/ctrlProps/ctrlProp17.xml><?xml version="1.0" encoding="utf-8"?>
<formControlPr xmlns="http://schemas.microsoft.com/office/spreadsheetml/2009/9/main" objectType="Drop" dx="16" page="10" val="0"/>
</file>

<file path=xl/ctrlProps/ctrlProp18.xml><?xml version="1.0" encoding="utf-8"?>
<formControlPr xmlns="http://schemas.microsoft.com/office/spreadsheetml/2009/9/main" objectType="Drop" dx="16" page="10" val="0"/>
</file>

<file path=xl/ctrlProps/ctrlProp19.xml><?xml version="1.0" encoding="utf-8"?>
<formControlPr xmlns="http://schemas.microsoft.com/office/spreadsheetml/2009/9/main" objectType="Drop" dx="16" page="10" val="0"/>
</file>

<file path=xl/ctrlProps/ctrlProp2.xml><?xml version="1.0" encoding="utf-8"?>
<formControlPr xmlns="http://schemas.microsoft.com/office/spreadsheetml/2009/9/main" objectType="Drop" dx="16" page="10" val="0"/>
</file>

<file path=xl/ctrlProps/ctrlProp20.xml><?xml version="1.0" encoding="utf-8"?>
<formControlPr xmlns="http://schemas.microsoft.com/office/spreadsheetml/2009/9/main" objectType="Drop" dx="16" page="10" val="0"/>
</file>

<file path=xl/ctrlProps/ctrlProp21.xml><?xml version="1.0" encoding="utf-8"?>
<formControlPr xmlns="http://schemas.microsoft.com/office/spreadsheetml/2009/9/main" objectType="Drop" dx="16" page="10" val="0"/>
</file>

<file path=xl/ctrlProps/ctrlProp22.xml><?xml version="1.0" encoding="utf-8"?>
<formControlPr xmlns="http://schemas.microsoft.com/office/spreadsheetml/2009/9/main" objectType="Drop" dx="16" page="10" val="0"/>
</file>

<file path=xl/ctrlProps/ctrlProp23.xml><?xml version="1.0" encoding="utf-8"?>
<formControlPr xmlns="http://schemas.microsoft.com/office/spreadsheetml/2009/9/main" objectType="Drop" dx="16" page="10" val="0"/>
</file>

<file path=xl/ctrlProps/ctrlProp24.xml><?xml version="1.0" encoding="utf-8"?>
<formControlPr xmlns="http://schemas.microsoft.com/office/spreadsheetml/2009/9/main" objectType="Drop" dx="16" page="10" val="0"/>
</file>

<file path=xl/ctrlProps/ctrlProp3.xml><?xml version="1.0" encoding="utf-8"?>
<formControlPr xmlns="http://schemas.microsoft.com/office/spreadsheetml/2009/9/main" objectType="Drop" dx="16" page="10" val="0"/>
</file>

<file path=xl/ctrlProps/ctrlProp4.xml><?xml version="1.0" encoding="utf-8"?>
<formControlPr xmlns="http://schemas.microsoft.com/office/spreadsheetml/2009/9/main" objectType="Drop" dx="16" page="10" val="0"/>
</file>

<file path=xl/ctrlProps/ctrlProp5.xml><?xml version="1.0" encoding="utf-8"?>
<formControlPr xmlns="http://schemas.microsoft.com/office/spreadsheetml/2009/9/main" objectType="Drop" dx="16" page="10" val="0"/>
</file>

<file path=xl/ctrlProps/ctrlProp6.xml><?xml version="1.0" encoding="utf-8"?>
<formControlPr xmlns="http://schemas.microsoft.com/office/spreadsheetml/2009/9/main" objectType="Drop" dx="16" page="10" val="0"/>
</file>

<file path=xl/ctrlProps/ctrlProp7.xml><?xml version="1.0" encoding="utf-8"?>
<formControlPr xmlns="http://schemas.microsoft.com/office/spreadsheetml/2009/9/main" objectType="Drop" dx="16" page="10" val="0"/>
</file>

<file path=xl/ctrlProps/ctrlProp8.xml><?xml version="1.0" encoding="utf-8"?>
<formControlPr xmlns="http://schemas.microsoft.com/office/spreadsheetml/2009/9/main" objectType="Drop" dx="16" page="10" val="0"/>
</file>

<file path=xl/ctrlProps/ctrlProp9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5030450" y="1123950"/>
              <a:ext cx="5143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36"/>
  <sheetViews>
    <sheetView workbookViewId="0">
      <pane xSplit="4" ySplit="4" topLeftCell="J5" activePane="bottomRight" state="frozen"/>
      <selection/>
      <selection pane="topRight"/>
      <selection pane="bottomLeft"/>
      <selection pane="bottomRight" activeCell="B8" sqref="B8:AJ8"/>
    </sheetView>
  </sheetViews>
  <sheetFormatPr defaultColWidth="8.75" defaultRowHeight="14.25"/>
  <cols>
    <col min="1" max="1" width="6.75" style="5" customWidth="1"/>
    <col min="2" max="2" width="6.125" style="5" customWidth="1"/>
    <col min="3" max="3" width="21.625" style="5" customWidth="1"/>
    <col min="4" max="4" width="18.875" style="5" customWidth="1"/>
    <col min="5" max="5" width="8" style="5" customWidth="1"/>
    <col min="6" max="6" width="7.5" style="5" customWidth="1"/>
    <col min="7" max="7" width="7.25" style="5" customWidth="1"/>
    <col min="8" max="8" width="6.5" style="5" customWidth="1"/>
    <col min="9" max="9" width="6.375" style="5" customWidth="1"/>
    <col min="10" max="10" width="6.25" style="5" customWidth="1"/>
    <col min="11" max="11" width="6.5" style="5" customWidth="1"/>
    <col min="12" max="12" width="6" style="5" customWidth="1"/>
    <col min="13" max="13" width="5.75" style="5" customWidth="1"/>
    <col min="14" max="14" width="6.25" style="5" customWidth="1"/>
    <col min="15" max="15" width="7.625" style="5" customWidth="1"/>
    <col min="16" max="16" width="8.625" style="5" customWidth="1"/>
    <col min="17" max="17" width="7.375" style="5" customWidth="1"/>
    <col min="18" max="18" width="6.125" style="5" customWidth="1"/>
    <col min="19" max="19" width="5.75" style="5" customWidth="1"/>
    <col min="20" max="20" width="6.25" style="5" customWidth="1"/>
    <col min="21" max="21" width="6" style="5" customWidth="1"/>
    <col min="22" max="22" width="5.25" style="5" customWidth="1"/>
    <col min="23" max="23" width="6.5" style="5" customWidth="1"/>
    <col min="24" max="24" width="10" style="5" customWidth="1"/>
    <col min="25" max="25" width="8" style="5" customWidth="1"/>
    <col min="26" max="26" width="6.75" style="5" customWidth="1"/>
    <col min="27" max="27" width="6" style="5" customWidth="1"/>
    <col min="28" max="28" width="7.25" style="5" customWidth="1"/>
    <col min="29" max="30" width="7.125" style="5" customWidth="1"/>
    <col min="31" max="31" width="6.125" style="5" customWidth="1"/>
    <col min="32" max="32" width="7.25" style="5" customWidth="1"/>
    <col min="33" max="33" width="12" style="5" hidden="1" customWidth="1"/>
    <col min="34" max="34" width="8.875" style="5" hidden="1" customWidth="1"/>
    <col min="35" max="35" width="6" style="5" customWidth="1"/>
    <col min="36" max="36" width="6.25" style="5" customWidth="1"/>
    <col min="37" max="16384" width="8.75" style="5"/>
  </cols>
  <sheetData>
    <row r="1" s="47" customFormat="1" ht="44.25" customHeight="1" spans="2:36"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3" t="s">
        <v>1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2"/>
      <c r="AG1" s="2"/>
      <c r="AH1" s="2"/>
      <c r="AI1" s="2"/>
      <c r="AJ1" s="2"/>
    </row>
    <row r="2" ht="24" customHeight="1" spans="16:36">
      <c r="P2" s="36" t="s">
        <v>2</v>
      </c>
      <c r="T2" s="36"/>
      <c r="AI2" s="43" t="s">
        <v>2</v>
      </c>
      <c r="AJ2" s="43"/>
    </row>
    <row r="3" ht="20.25" customHeight="1" spans="2:36">
      <c r="B3" s="6" t="s">
        <v>3</v>
      </c>
      <c r="C3" s="6"/>
      <c r="D3" s="7" t="s">
        <v>4</v>
      </c>
      <c r="E3" s="8" t="s">
        <v>5</v>
      </c>
      <c r="F3" s="9" t="s">
        <v>6</v>
      </c>
      <c r="G3" s="10" t="s">
        <v>7</v>
      </c>
      <c r="H3" s="11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  <c r="AD3" s="6" t="s">
        <v>30</v>
      </c>
      <c r="AE3" s="6" t="s">
        <v>31</v>
      </c>
      <c r="AF3" s="6" t="s">
        <v>32</v>
      </c>
      <c r="AG3" s="6" t="s">
        <v>33</v>
      </c>
      <c r="AH3" s="85">
        <v>31099</v>
      </c>
      <c r="AI3" s="6" t="s">
        <v>34</v>
      </c>
      <c r="AJ3" s="6" t="s">
        <v>35</v>
      </c>
    </row>
    <row r="4" ht="37.5" customHeight="1" spans="2:36">
      <c r="B4" s="6" t="s">
        <v>36</v>
      </c>
      <c r="C4" s="6" t="s">
        <v>37</v>
      </c>
      <c r="D4" s="6"/>
      <c r="E4" s="12"/>
      <c r="F4" s="13" t="s">
        <v>38</v>
      </c>
      <c r="G4" s="14" t="s">
        <v>39</v>
      </c>
      <c r="H4" s="13" t="s">
        <v>40</v>
      </c>
      <c r="I4" s="14" t="s">
        <v>41</v>
      </c>
      <c r="J4" s="14" t="s">
        <v>42</v>
      </c>
      <c r="K4" s="14" t="s">
        <v>43</v>
      </c>
      <c r="L4" s="14" t="s">
        <v>44</v>
      </c>
      <c r="M4" s="13" t="s">
        <v>45</v>
      </c>
      <c r="N4" s="14" t="s">
        <v>46</v>
      </c>
      <c r="O4" s="13" t="s">
        <v>38</v>
      </c>
      <c r="P4" s="7" t="s">
        <v>47</v>
      </c>
      <c r="Q4" s="6" t="s">
        <v>48</v>
      </c>
      <c r="R4" s="6" t="s">
        <v>49</v>
      </c>
      <c r="S4" s="6" t="s">
        <v>50</v>
      </c>
      <c r="T4" s="6" t="s">
        <v>51</v>
      </c>
      <c r="U4" s="6" t="s">
        <v>52</v>
      </c>
      <c r="V4" s="6" t="s">
        <v>53</v>
      </c>
      <c r="W4" s="6" t="s">
        <v>54</v>
      </c>
      <c r="X4" s="6" t="s">
        <v>55</v>
      </c>
      <c r="Y4" s="6" t="s">
        <v>56</v>
      </c>
      <c r="Z4" s="6" t="s">
        <v>57</v>
      </c>
      <c r="AA4" s="6" t="s">
        <v>58</v>
      </c>
      <c r="AB4" s="6" t="s">
        <v>59</v>
      </c>
      <c r="AC4" s="6" t="s">
        <v>60</v>
      </c>
      <c r="AD4" s="6" t="s">
        <v>61</v>
      </c>
      <c r="AE4" s="6" t="s">
        <v>62</v>
      </c>
      <c r="AF4" s="7" t="s">
        <v>63</v>
      </c>
      <c r="AG4" s="6" t="s">
        <v>64</v>
      </c>
      <c r="AH4" s="7" t="s">
        <v>64</v>
      </c>
      <c r="AI4" s="6" t="s">
        <v>65</v>
      </c>
      <c r="AJ4" s="6" t="s">
        <v>65</v>
      </c>
    </row>
    <row r="5" ht="24.6" customHeight="1" spans="2:36">
      <c r="B5" s="6"/>
      <c r="C5" s="7" t="s">
        <v>5</v>
      </c>
      <c r="D5" s="6"/>
      <c r="E5" s="20">
        <f t="shared" ref="E5:E36" si="0">SUM(F5,O5)</f>
        <v>21660000</v>
      </c>
      <c r="F5" s="20">
        <f t="shared" ref="F5" si="1">SUM(G5,J5)</f>
        <v>2211000</v>
      </c>
      <c r="G5" s="20">
        <f t="shared" ref="G5" si="2">SUM(H5:I5)</f>
        <v>1763000</v>
      </c>
      <c r="H5" s="20">
        <f>SUM(H6:H134)</f>
        <v>971000</v>
      </c>
      <c r="I5" s="20">
        <f>SUM(I6:I134)</f>
        <v>792000</v>
      </c>
      <c r="J5" s="20">
        <f t="shared" ref="J5:J36" si="3">SUM(K5:N5)</f>
        <v>448000</v>
      </c>
      <c r="K5" s="20">
        <f>SUM(K6:K134)</f>
        <v>118500</v>
      </c>
      <c r="L5" s="20">
        <f>SUM(L6:L134)</f>
        <v>127500</v>
      </c>
      <c r="M5" s="20">
        <f>SUM(M6:M134)</f>
        <v>64000</v>
      </c>
      <c r="N5" s="20">
        <f>SUM(N6:N134)</f>
        <v>138000</v>
      </c>
      <c r="O5" s="20">
        <f t="shared" ref="O5:O36" si="4">SUM(P5,AG5,AI5)</f>
        <v>19449000</v>
      </c>
      <c r="P5" s="20">
        <f t="shared" ref="P5:P36" si="5">SUM(Q5:AF5)</f>
        <v>18986000</v>
      </c>
      <c r="Q5" s="20">
        <f t="shared" ref="Q5:AF5" si="6">SUM(Q6:Q134)</f>
        <v>4098350</v>
      </c>
      <c r="R5" s="20">
        <f t="shared" si="6"/>
        <v>365800</v>
      </c>
      <c r="S5" s="20">
        <f t="shared" si="6"/>
        <v>158000</v>
      </c>
      <c r="T5" s="20">
        <f t="shared" si="6"/>
        <v>669000</v>
      </c>
      <c r="U5" s="20">
        <f t="shared" si="6"/>
        <v>795000</v>
      </c>
      <c r="V5" s="20">
        <f t="shared" si="6"/>
        <v>40000</v>
      </c>
      <c r="W5" s="20">
        <f t="shared" si="6"/>
        <v>836500</v>
      </c>
      <c r="X5" s="20">
        <f t="shared" si="6"/>
        <v>1878000</v>
      </c>
      <c r="Y5" s="20">
        <f t="shared" si="6"/>
        <v>50000</v>
      </c>
      <c r="Z5" s="20">
        <f t="shared" si="6"/>
        <v>1041000</v>
      </c>
      <c r="AA5" s="20">
        <f t="shared" si="6"/>
        <v>376000</v>
      </c>
      <c r="AB5" s="20">
        <f t="shared" si="6"/>
        <v>2242300</v>
      </c>
      <c r="AC5" s="20">
        <f t="shared" si="6"/>
        <v>1117200</v>
      </c>
      <c r="AD5" s="20">
        <f t="shared" si="6"/>
        <v>1787450</v>
      </c>
      <c r="AE5" s="20">
        <f t="shared" si="6"/>
        <v>182000</v>
      </c>
      <c r="AF5" s="20">
        <f t="shared" si="6"/>
        <v>3349400</v>
      </c>
      <c r="AG5" s="20">
        <f t="shared" ref="AG5:AG36" si="7">SUM(AH5)</f>
        <v>0</v>
      </c>
      <c r="AH5" s="20">
        <f>SUM(AH6:AH134)</f>
        <v>0</v>
      </c>
      <c r="AI5" s="20">
        <f>SUM(AI6:AI134)</f>
        <v>463000</v>
      </c>
      <c r="AJ5" s="20">
        <f>SUM(AJ6:AJ134)</f>
        <v>463000</v>
      </c>
    </row>
    <row r="6" s="48" customFormat="1" ht="25.15" customHeight="1" spans="1:36">
      <c r="A6" s="49" t="s">
        <v>66</v>
      </c>
      <c r="B6" s="27">
        <v>2010108</v>
      </c>
      <c r="C6" s="18" t="s">
        <v>67</v>
      </c>
      <c r="D6" s="18" t="s">
        <v>68</v>
      </c>
      <c r="E6" s="19">
        <f t="shared" si="0"/>
        <v>20000</v>
      </c>
      <c r="F6" s="20">
        <f t="shared" ref="F6:F37" si="8">SUM(G6,J6)</f>
        <v>0</v>
      </c>
      <c r="G6" s="20">
        <f t="shared" ref="G6:G37" si="9">SUM(H6:I6)</f>
        <v>0</v>
      </c>
      <c r="H6" s="62"/>
      <c r="I6" s="21"/>
      <c r="J6" s="20">
        <f t="shared" si="3"/>
        <v>0</v>
      </c>
      <c r="K6" s="21"/>
      <c r="L6" s="21"/>
      <c r="M6" s="62"/>
      <c r="N6" s="21"/>
      <c r="O6" s="20">
        <f t="shared" si="4"/>
        <v>20000</v>
      </c>
      <c r="P6" s="20">
        <f t="shared" si="5"/>
        <v>20000</v>
      </c>
      <c r="Q6" s="21">
        <v>20000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62"/>
      <c r="AG6" s="20">
        <f t="shared" si="7"/>
        <v>0</v>
      </c>
      <c r="AH6" s="62"/>
      <c r="AI6" s="21">
        <f>SUM(AJ6)</f>
        <v>0</v>
      </c>
      <c r="AJ6" s="21"/>
    </row>
    <row r="7" ht="25.15" customHeight="1" spans="1:36">
      <c r="A7" s="5" t="s">
        <v>69</v>
      </c>
      <c r="B7" s="63">
        <v>2010108</v>
      </c>
      <c r="C7" s="18" t="s">
        <v>67</v>
      </c>
      <c r="D7" s="64" t="s">
        <v>70</v>
      </c>
      <c r="E7" s="19">
        <f t="shared" si="0"/>
        <v>60000</v>
      </c>
      <c r="F7" s="20">
        <f t="shared" si="8"/>
        <v>0</v>
      </c>
      <c r="G7" s="20">
        <f t="shared" si="9"/>
        <v>0</v>
      </c>
      <c r="H7" s="20"/>
      <c r="I7" s="20"/>
      <c r="J7" s="20">
        <f t="shared" si="3"/>
        <v>0</v>
      </c>
      <c r="K7" s="20"/>
      <c r="L7" s="20"/>
      <c r="M7" s="20"/>
      <c r="N7" s="20"/>
      <c r="O7" s="20">
        <f t="shared" si="4"/>
        <v>60000</v>
      </c>
      <c r="P7" s="20">
        <f t="shared" si="5"/>
        <v>60000</v>
      </c>
      <c r="Q7" s="20">
        <v>35000</v>
      </c>
      <c r="R7" s="20"/>
      <c r="S7" s="20"/>
      <c r="T7" s="20"/>
      <c r="U7" s="20"/>
      <c r="V7" s="20"/>
      <c r="W7" s="20"/>
      <c r="X7" s="20"/>
      <c r="Y7" s="20"/>
      <c r="Z7" s="20">
        <v>10000</v>
      </c>
      <c r="AA7" s="20"/>
      <c r="AB7" s="20"/>
      <c r="AC7" s="20"/>
      <c r="AD7" s="20"/>
      <c r="AE7" s="20"/>
      <c r="AF7" s="20">
        <v>15000</v>
      </c>
      <c r="AG7" s="20">
        <f t="shared" si="7"/>
        <v>0</v>
      </c>
      <c r="AH7" s="20"/>
      <c r="AI7" s="20">
        <f>SUM(AJ7)</f>
        <v>0</v>
      </c>
      <c r="AJ7" s="20"/>
    </row>
    <row r="8" s="48" customFormat="1" ht="25.15" customHeight="1" spans="1:36">
      <c r="A8" s="49" t="s">
        <v>71</v>
      </c>
      <c r="B8" s="27">
        <v>2010108</v>
      </c>
      <c r="C8" s="18" t="s">
        <v>67</v>
      </c>
      <c r="D8" s="18" t="s">
        <v>72</v>
      </c>
      <c r="E8" s="19">
        <f t="shared" si="0"/>
        <v>58800</v>
      </c>
      <c r="F8" s="20">
        <f t="shared" si="8"/>
        <v>0</v>
      </c>
      <c r="G8" s="20">
        <f t="shared" si="9"/>
        <v>0</v>
      </c>
      <c r="H8" s="21"/>
      <c r="I8" s="21"/>
      <c r="J8" s="20">
        <f t="shared" si="3"/>
        <v>0</v>
      </c>
      <c r="K8" s="21"/>
      <c r="L8" s="21"/>
      <c r="M8" s="21"/>
      <c r="N8" s="21"/>
      <c r="O8" s="20">
        <f t="shared" si="4"/>
        <v>58800</v>
      </c>
      <c r="P8" s="20">
        <f t="shared" si="5"/>
        <v>58800</v>
      </c>
      <c r="Q8" s="21">
        <v>2000</v>
      </c>
      <c r="R8" s="21">
        <v>3800</v>
      </c>
      <c r="S8" s="21">
        <v>1000</v>
      </c>
      <c r="T8" s="21">
        <v>1000</v>
      </c>
      <c r="U8" s="21">
        <v>2000</v>
      </c>
      <c r="V8" s="21"/>
      <c r="W8" s="21">
        <v>3000</v>
      </c>
      <c r="X8" s="21">
        <v>5000</v>
      </c>
      <c r="Y8" s="21"/>
      <c r="Z8" s="21">
        <v>15000</v>
      </c>
      <c r="AA8" s="21"/>
      <c r="AB8" s="21">
        <v>10000</v>
      </c>
      <c r="AC8" s="21">
        <v>3000</v>
      </c>
      <c r="AD8" s="21"/>
      <c r="AE8" s="21">
        <v>10000</v>
      </c>
      <c r="AF8" s="21">
        <v>3000</v>
      </c>
      <c r="AG8" s="20">
        <f t="shared" si="7"/>
        <v>0</v>
      </c>
      <c r="AH8" s="21"/>
      <c r="AI8" s="21">
        <f>SUM(AJ8)</f>
        <v>0</v>
      </c>
      <c r="AJ8" s="21"/>
    </row>
    <row r="9" ht="25.15" customHeight="1" spans="1:36">
      <c r="A9" s="49" t="s">
        <v>73</v>
      </c>
      <c r="B9" s="27">
        <v>2010199</v>
      </c>
      <c r="C9" s="18" t="s">
        <v>74</v>
      </c>
      <c r="D9" s="18" t="s">
        <v>75</v>
      </c>
      <c r="E9" s="19">
        <f t="shared" si="0"/>
        <v>100000</v>
      </c>
      <c r="F9" s="20">
        <f t="shared" si="8"/>
        <v>0</v>
      </c>
      <c r="G9" s="20">
        <f t="shared" si="9"/>
        <v>0</v>
      </c>
      <c r="H9" s="21"/>
      <c r="I9" s="21"/>
      <c r="J9" s="20">
        <f t="shared" si="3"/>
        <v>0</v>
      </c>
      <c r="K9" s="21"/>
      <c r="L9" s="21"/>
      <c r="M9" s="21"/>
      <c r="N9" s="21"/>
      <c r="O9" s="20">
        <f t="shared" si="4"/>
        <v>100000</v>
      </c>
      <c r="P9" s="20">
        <f t="shared" si="5"/>
        <v>100000</v>
      </c>
      <c r="Q9" s="21"/>
      <c r="R9" s="21"/>
      <c r="S9" s="21"/>
      <c r="T9" s="21"/>
      <c r="U9" s="21"/>
      <c r="V9" s="21"/>
      <c r="W9" s="21"/>
      <c r="X9" s="21"/>
      <c r="Y9" s="21"/>
      <c r="Z9" s="21">
        <v>100000</v>
      </c>
      <c r="AA9" s="21"/>
      <c r="AB9" s="21"/>
      <c r="AC9" s="21"/>
      <c r="AD9" s="21"/>
      <c r="AE9" s="21"/>
      <c r="AF9" s="21"/>
      <c r="AG9" s="20">
        <f t="shared" si="7"/>
        <v>0</v>
      </c>
      <c r="AH9" s="21"/>
      <c r="AI9" s="21">
        <f>SUM(AJ9)</f>
        <v>0</v>
      </c>
      <c r="AJ9" s="21"/>
    </row>
    <row r="10" ht="25.15" customHeight="1" spans="1:36">
      <c r="A10" s="5" t="s">
        <v>76</v>
      </c>
      <c r="B10" s="27">
        <v>2010199</v>
      </c>
      <c r="C10" s="18" t="s">
        <v>74</v>
      </c>
      <c r="D10" s="18" t="s">
        <v>77</v>
      </c>
      <c r="E10" s="19">
        <f t="shared" si="0"/>
        <v>5000</v>
      </c>
      <c r="F10" s="20">
        <f t="shared" si="8"/>
        <v>0</v>
      </c>
      <c r="G10" s="20">
        <f t="shared" si="9"/>
        <v>0</v>
      </c>
      <c r="H10" s="28"/>
      <c r="I10" s="28"/>
      <c r="J10" s="20">
        <f t="shared" si="3"/>
        <v>0</v>
      </c>
      <c r="K10" s="28"/>
      <c r="L10" s="28"/>
      <c r="M10" s="28"/>
      <c r="N10" s="28"/>
      <c r="O10" s="20">
        <f t="shared" si="4"/>
        <v>5000</v>
      </c>
      <c r="P10" s="20">
        <f t="shared" si="5"/>
        <v>5000</v>
      </c>
      <c r="Q10" s="21">
        <v>5000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0">
        <f t="shared" si="7"/>
        <v>0</v>
      </c>
      <c r="AH10" s="28"/>
      <c r="AI10" s="28"/>
      <c r="AJ10" s="28"/>
    </row>
    <row r="11" s="49" customFormat="1" ht="25.15" customHeight="1" spans="1:36">
      <c r="A11" s="49" t="s">
        <v>78</v>
      </c>
      <c r="B11" s="27">
        <v>2010301</v>
      </c>
      <c r="C11" s="18" t="s">
        <v>79</v>
      </c>
      <c r="D11" s="18" t="s">
        <v>80</v>
      </c>
      <c r="E11" s="21">
        <f t="shared" si="0"/>
        <v>1946000</v>
      </c>
      <c r="F11" s="21">
        <f t="shared" si="8"/>
        <v>486000</v>
      </c>
      <c r="G11" s="23">
        <f t="shared" si="9"/>
        <v>456000</v>
      </c>
      <c r="H11" s="23">
        <v>110000</v>
      </c>
      <c r="I11" s="23">
        <v>346000</v>
      </c>
      <c r="J11" s="21">
        <f t="shared" si="3"/>
        <v>30000</v>
      </c>
      <c r="K11" s="37"/>
      <c r="L11" s="37"/>
      <c r="M11" s="37"/>
      <c r="N11" s="37">
        <v>30000</v>
      </c>
      <c r="O11" s="21">
        <f t="shared" si="4"/>
        <v>1460000</v>
      </c>
      <c r="P11" s="21">
        <f t="shared" si="5"/>
        <v>1460000</v>
      </c>
      <c r="Q11" s="31">
        <v>100000</v>
      </c>
      <c r="R11" s="31">
        <v>20000</v>
      </c>
      <c r="S11" s="31">
        <v>10000</v>
      </c>
      <c r="T11" s="31">
        <v>50000</v>
      </c>
      <c r="U11" s="31">
        <v>160000</v>
      </c>
      <c r="V11" s="31"/>
      <c r="W11" s="31">
        <v>150000</v>
      </c>
      <c r="X11" s="31">
        <v>300000</v>
      </c>
      <c r="Y11" s="31"/>
      <c r="Z11" s="31">
        <v>30000</v>
      </c>
      <c r="AA11" s="31">
        <v>30000</v>
      </c>
      <c r="AB11" s="31">
        <v>100000</v>
      </c>
      <c r="AC11" s="31"/>
      <c r="AD11" s="31">
        <v>150000</v>
      </c>
      <c r="AE11" s="31">
        <v>50000</v>
      </c>
      <c r="AF11" s="31">
        <v>310000</v>
      </c>
      <c r="AG11" s="21">
        <f t="shared" si="7"/>
        <v>0</v>
      </c>
      <c r="AH11" s="21"/>
      <c r="AI11" s="21">
        <f t="shared" ref="AI11:AI16" si="10">SUM(AJ11)</f>
        <v>0</v>
      </c>
      <c r="AJ11" s="21"/>
    </row>
    <row r="12" s="49" customFormat="1" ht="25.15" customHeight="1" spans="1:36">
      <c r="A12" s="5" t="s">
        <v>81</v>
      </c>
      <c r="B12" s="65">
        <v>2010301</v>
      </c>
      <c r="C12" s="64" t="s">
        <v>79</v>
      </c>
      <c r="D12" s="64" t="s">
        <v>82</v>
      </c>
      <c r="E12" s="19">
        <f t="shared" si="0"/>
        <v>590000</v>
      </c>
      <c r="F12" s="20">
        <f t="shared" si="8"/>
        <v>0</v>
      </c>
      <c r="G12" s="23">
        <f t="shared" si="9"/>
        <v>0</v>
      </c>
      <c r="H12" s="23"/>
      <c r="I12" s="23"/>
      <c r="J12" s="20">
        <f t="shared" si="3"/>
        <v>0</v>
      </c>
      <c r="K12" s="37"/>
      <c r="L12" s="37"/>
      <c r="M12" s="37"/>
      <c r="N12" s="37"/>
      <c r="O12" s="20">
        <f t="shared" si="4"/>
        <v>590000</v>
      </c>
      <c r="P12" s="20">
        <f t="shared" si="5"/>
        <v>590000</v>
      </c>
      <c r="Q12" s="31">
        <v>120000</v>
      </c>
      <c r="R12" s="31"/>
      <c r="S12" s="31">
        <v>10000</v>
      </c>
      <c r="T12" s="31">
        <v>100000</v>
      </c>
      <c r="U12" s="31">
        <v>10000</v>
      </c>
      <c r="V12" s="31"/>
      <c r="W12" s="31"/>
      <c r="X12" s="31"/>
      <c r="Y12" s="31"/>
      <c r="Z12" s="31">
        <v>40000</v>
      </c>
      <c r="AA12" s="31">
        <v>10000</v>
      </c>
      <c r="AB12" s="31">
        <v>150000</v>
      </c>
      <c r="AC12" s="31">
        <v>10000</v>
      </c>
      <c r="AD12" s="31">
        <v>70000</v>
      </c>
      <c r="AE12" s="31"/>
      <c r="AF12" s="31">
        <v>70000</v>
      </c>
      <c r="AG12" s="20">
        <f t="shared" si="7"/>
        <v>0</v>
      </c>
      <c r="AH12" s="20"/>
      <c r="AI12" s="20">
        <f t="shared" si="10"/>
        <v>0</v>
      </c>
      <c r="AJ12" s="20"/>
    </row>
    <row r="13" s="49" customFormat="1" ht="25.15" customHeight="1" spans="1:36">
      <c r="A13" s="49" t="s">
        <v>73</v>
      </c>
      <c r="B13" s="27">
        <v>2010301</v>
      </c>
      <c r="C13" s="18" t="s">
        <v>79</v>
      </c>
      <c r="D13" s="18" t="s">
        <v>83</v>
      </c>
      <c r="E13" s="19">
        <f t="shared" si="0"/>
        <v>600000</v>
      </c>
      <c r="F13" s="20">
        <f t="shared" si="8"/>
        <v>0</v>
      </c>
      <c r="G13" s="23">
        <f t="shared" si="9"/>
        <v>0</v>
      </c>
      <c r="H13" s="23"/>
      <c r="I13" s="23"/>
      <c r="J13" s="20">
        <f t="shared" si="3"/>
        <v>0</v>
      </c>
      <c r="K13" s="37"/>
      <c r="L13" s="37"/>
      <c r="M13" s="37"/>
      <c r="N13" s="37"/>
      <c r="O13" s="20">
        <f t="shared" si="4"/>
        <v>600000</v>
      </c>
      <c r="P13" s="20">
        <f t="shared" si="5"/>
        <v>600000</v>
      </c>
      <c r="Q13" s="31"/>
      <c r="R13" s="31"/>
      <c r="S13" s="31"/>
      <c r="T13" s="31"/>
      <c r="U13" s="31">
        <v>50000</v>
      </c>
      <c r="V13" s="31"/>
      <c r="W13" s="31">
        <v>100000</v>
      </c>
      <c r="X13" s="31">
        <v>110000</v>
      </c>
      <c r="Y13" s="31"/>
      <c r="Z13" s="31">
        <v>70000</v>
      </c>
      <c r="AA13" s="31"/>
      <c r="AB13" s="31">
        <v>150000</v>
      </c>
      <c r="AC13" s="31"/>
      <c r="AD13" s="31">
        <v>120000</v>
      </c>
      <c r="AE13" s="31"/>
      <c r="AF13" s="31"/>
      <c r="AG13" s="20">
        <f t="shared" si="7"/>
        <v>0</v>
      </c>
      <c r="AH13" s="21"/>
      <c r="AI13" s="21">
        <f t="shared" si="10"/>
        <v>0</v>
      </c>
      <c r="AJ13" s="21"/>
    </row>
    <row r="14" s="49" customFormat="1" ht="25.15" customHeight="1" spans="1:36">
      <c r="A14" s="50" t="s">
        <v>84</v>
      </c>
      <c r="B14" s="66">
        <v>2010301</v>
      </c>
      <c r="C14" s="67" t="s">
        <v>79</v>
      </c>
      <c r="D14" s="67" t="s">
        <v>85</v>
      </c>
      <c r="E14" s="19">
        <f t="shared" si="0"/>
        <v>485000</v>
      </c>
      <c r="F14" s="20">
        <f t="shared" si="8"/>
        <v>90000</v>
      </c>
      <c r="G14" s="23">
        <f t="shared" si="9"/>
        <v>0</v>
      </c>
      <c r="H14" s="23"/>
      <c r="I14" s="23"/>
      <c r="J14" s="20">
        <f t="shared" si="3"/>
        <v>90000</v>
      </c>
      <c r="K14" s="37">
        <v>50000</v>
      </c>
      <c r="L14" s="37">
        <v>10000</v>
      </c>
      <c r="M14" s="37"/>
      <c r="N14" s="37">
        <v>30000</v>
      </c>
      <c r="O14" s="20">
        <f t="shared" si="4"/>
        <v>395000</v>
      </c>
      <c r="P14" s="20">
        <f t="shared" si="5"/>
        <v>395000</v>
      </c>
      <c r="Q14" s="31">
        <v>47000</v>
      </c>
      <c r="R14" s="31">
        <v>38000</v>
      </c>
      <c r="S14" s="31">
        <v>10000</v>
      </c>
      <c r="T14" s="31">
        <v>50000</v>
      </c>
      <c r="U14" s="31">
        <v>20000</v>
      </c>
      <c r="V14" s="31"/>
      <c r="W14" s="31">
        <v>10000</v>
      </c>
      <c r="X14" s="31">
        <v>20000</v>
      </c>
      <c r="Y14" s="31"/>
      <c r="Z14" s="31">
        <v>5000</v>
      </c>
      <c r="AA14" s="31">
        <v>20000</v>
      </c>
      <c r="AB14" s="31">
        <v>110000</v>
      </c>
      <c r="AC14" s="31">
        <v>10000</v>
      </c>
      <c r="AD14" s="31">
        <v>25000</v>
      </c>
      <c r="AE14" s="31"/>
      <c r="AF14" s="31">
        <v>30000</v>
      </c>
      <c r="AG14" s="20">
        <f t="shared" si="7"/>
        <v>0</v>
      </c>
      <c r="AH14" s="77"/>
      <c r="AI14" s="77">
        <f t="shared" si="10"/>
        <v>0</v>
      </c>
      <c r="AJ14" s="77"/>
    </row>
    <row r="15" s="49" customFormat="1" ht="25.15" customHeight="1" spans="1:36">
      <c r="A15" s="50" t="s">
        <v>84</v>
      </c>
      <c r="B15" s="66">
        <v>2010301</v>
      </c>
      <c r="C15" s="67" t="s">
        <v>79</v>
      </c>
      <c r="D15" s="67" t="s">
        <v>86</v>
      </c>
      <c r="E15" s="19">
        <f t="shared" si="0"/>
        <v>180000</v>
      </c>
      <c r="F15" s="20">
        <f t="shared" si="8"/>
        <v>0</v>
      </c>
      <c r="G15" s="23">
        <f t="shared" si="9"/>
        <v>0</v>
      </c>
      <c r="H15" s="23"/>
      <c r="I15" s="23"/>
      <c r="J15" s="20">
        <f t="shared" si="3"/>
        <v>0</v>
      </c>
      <c r="K15" s="37"/>
      <c r="L15" s="37"/>
      <c r="M15" s="37"/>
      <c r="N15" s="37"/>
      <c r="O15" s="20">
        <f t="shared" si="4"/>
        <v>180000</v>
      </c>
      <c r="P15" s="20">
        <f t="shared" si="5"/>
        <v>180000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>
        <v>180000</v>
      </c>
      <c r="AG15" s="20">
        <f t="shared" si="7"/>
        <v>0</v>
      </c>
      <c r="AH15" s="77"/>
      <c r="AI15" s="77">
        <f t="shared" si="10"/>
        <v>0</v>
      </c>
      <c r="AJ15" s="77"/>
    </row>
    <row r="16" s="49" customFormat="1" ht="25.15" customHeight="1" spans="1:36">
      <c r="A16" s="50" t="s">
        <v>84</v>
      </c>
      <c r="B16" s="66">
        <v>2010301</v>
      </c>
      <c r="C16" s="67" t="s">
        <v>79</v>
      </c>
      <c r="D16" s="67" t="s">
        <v>87</v>
      </c>
      <c r="E16" s="19">
        <f t="shared" si="0"/>
        <v>50000</v>
      </c>
      <c r="F16" s="20">
        <f t="shared" si="8"/>
        <v>50000</v>
      </c>
      <c r="G16" s="23">
        <f t="shared" si="9"/>
        <v>50000</v>
      </c>
      <c r="H16" s="23">
        <v>50000</v>
      </c>
      <c r="I16" s="23"/>
      <c r="J16" s="20">
        <f t="shared" si="3"/>
        <v>0</v>
      </c>
      <c r="K16" s="37"/>
      <c r="L16" s="37"/>
      <c r="M16" s="37"/>
      <c r="N16" s="37"/>
      <c r="O16" s="20">
        <f t="shared" si="4"/>
        <v>0</v>
      </c>
      <c r="P16" s="20">
        <f t="shared" si="5"/>
        <v>0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20">
        <f t="shared" si="7"/>
        <v>0</v>
      </c>
      <c r="AH16" s="77"/>
      <c r="AI16" s="77">
        <f t="shared" si="10"/>
        <v>0</v>
      </c>
      <c r="AJ16" s="77"/>
    </row>
    <row r="17" s="49" customFormat="1" ht="25.15" customHeight="1" spans="1:36">
      <c r="A17" s="5" t="s">
        <v>88</v>
      </c>
      <c r="B17" s="66">
        <v>2010301</v>
      </c>
      <c r="C17" s="18" t="s">
        <v>79</v>
      </c>
      <c r="D17" s="18" t="s">
        <v>89</v>
      </c>
      <c r="E17" s="19">
        <f t="shared" si="0"/>
        <v>1130000</v>
      </c>
      <c r="F17" s="20">
        <f t="shared" si="8"/>
        <v>150000</v>
      </c>
      <c r="G17" s="23">
        <f t="shared" si="9"/>
        <v>150000</v>
      </c>
      <c r="H17" s="68"/>
      <c r="I17" s="23">
        <v>150000</v>
      </c>
      <c r="J17" s="20">
        <f t="shared" si="3"/>
        <v>0</v>
      </c>
      <c r="K17" s="82"/>
      <c r="L17" s="82"/>
      <c r="M17" s="82"/>
      <c r="N17" s="82"/>
      <c r="O17" s="20">
        <f t="shared" si="4"/>
        <v>980000</v>
      </c>
      <c r="P17" s="20">
        <f t="shared" si="5"/>
        <v>980000</v>
      </c>
      <c r="Q17" s="31">
        <v>90000</v>
      </c>
      <c r="R17" s="31">
        <v>80000</v>
      </c>
      <c r="S17" s="31">
        <v>35000</v>
      </c>
      <c r="T17" s="31">
        <v>100000</v>
      </c>
      <c r="U17" s="31">
        <v>110000</v>
      </c>
      <c r="V17" s="32"/>
      <c r="W17" s="32"/>
      <c r="X17" s="31">
        <v>100000</v>
      </c>
      <c r="Y17" s="32"/>
      <c r="Z17" s="31">
        <v>80000</v>
      </c>
      <c r="AA17" s="31">
        <v>20000</v>
      </c>
      <c r="AB17" s="31">
        <v>85000</v>
      </c>
      <c r="AC17" s="31">
        <v>50000</v>
      </c>
      <c r="AD17" s="31">
        <v>130000</v>
      </c>
      <c r="AE17" s="32"/>
      <c r="AF17" s="31">
        <v>100000</v>
      </c>
      <c r="AG17" s="20">
        <f t="shared" si="7"/>
        <v>0</v>
      </c>
      <c r="AH17" s="28"/>
      <c r="AI17" s="28"/>
      <c r="AJ17" s="28"/>
    </row>
    <row r="18" s="50" customFormat="1" ht="25.15" customHeight="1" spans="1:36">
      <c r="A18" s="49" t="s">
        <v>66</v>
      </c>
      <c r="B18" s="66">
        <v>2010301</v>
      </c>
      <c r="C18" s="18" t="s">
        <v>79</v>
      </c>
      <c r="D18" s="18" t="s">
        <v>90</v>
      </c>
      <c r="E18" s="19">
        <f t="shared" si="0"/>
        <v>430000</v>
      </c>
      <c r="F18" s="20">
        <f t="shared" si="8"/>
        <v>0</v>
      </c>
      <c r="G18" s="23">
        <f t="shared" si="9"/>
        <v>0</v>
      </c>
      <c r="H18" s="23"/>
      <c r="I18" s="23"/>
      <c r="J18" s="20">
        <f t="shared" si="3"/>
        <v>0</v>
      </c>
      <c r="K18" s="37"/>
      <c r="L18" s="37"/>
      <c r="M18" s="37"/>
      <c r="N18" s="37"/>
      <c r="O18" s="20">
        <f t="shared" si="4"/>
        <v>430000</v>
      </c>
      <c r="P18" s="20">
        <f t="shared" si="5"/>
        <v>430000</v>
      </c>
      <c r="Q18" s="31">
        <v>22500</v>
      </c>
      <c r="R18" s="31"/>
      <c r="S18" s="31"/>
      <c r="T18" s="31">
        <v>12000</v>
      </c>
      <c r="U18" s="31">
        <v>18000</v>
      </c>
      <c r="V18" s="31"/>
      <c r="W18" s="31">
        <v>2500</v>
      </c>
      <c r="X18" s="31">
        <v>30000</v>
      </c>
      <c r="Y18" s="31"/>
      <c r="Z18" s="31">
        <v>70000</v>
      </c>
      <c r="AA18" s="31"/>
      <c r="AB18" s="31">
        <v>155000</v>
      </c>
      <c r="AC18" s="31"/>
      <c r="AD18" s="31">
        <v>120000</v>
      </c>
      <c r="AE18" s="31"/>
      <c r="AF18" s="31"/>
      <c r="AG18" s="20">
        <f t="shared" si="7"/>
        <v>0</v>
      </c>
      <c r="AH18" s="21"/>
      <c r="AI18" s="21">
        <f t="shared" ref="AI18:AI25" si="11">SUM(AJ18)</f>
        <v>0</v>
      </c>
      <c r="AJ18" s="21"/>
    </row>
    <row r="19" s="50" customFormat="1" ht="25.15" customHeight="1" spans="1:36">
      <c r="A19" s="5" t="s">
        <v>69</v>
      </c>
      <c r="B19" s="66">
        <v>2010301</v>
      </c>
      <c r="C19" s="18" t="s">
        <v>79</v>
      </c>
      <c r="D19" s="64" t="s">
        <v>91</v>
      </c>
      <c r="E19" s="19">
        <f t="shared" si="0"/>
        <v>1130000</v>
      </c>
      <c r="F19" s="20">
        <f t="shared" si="8"/>
        <v>0</v>
      </c>
      <c r="G19" s="23">
        <f t="shared" si="9"/>
        <v>0</v>
      </c>
      <c r="H19" s="23"/>
      <c r="I19" s="23"/>
      <c r="J19" s="20">
        <f t="shared" si="3"/>
        <v>0</v>
      </c>
      <c r="K19" s="37"/>
      <c r="L19" s="37"/>
      <c r="M19" s="37"/>
      <c r="N19" s="37"/>
      <c r="O19" s="20">
        <f t="shared" si="4"/>
        <v>1130000</v>
      </c>
      <c r="P19" s="20">
        <f t="shared" si="5"/>
        <v>1130000</v>
      </c>
      <c r="Q19" s="31">
        <v>210000</v>
      </c>
      <c r="R19" s="31"/>
      <c r="S19" s="31"/>
      <c r="T19" s="31">
        <v>60000</v>
      </c>
      <c r="U19" s="31">
        <v>60000</v>
      </c>
      <c r="V19" s="31"/>
      <c r="W19" s="31">
        <v>170000</v>
      </c>
      <c r="X19" s="31"/>
      <c r="Y19" s="31"/>
      <c r="Z19" s="31">
        <v>90000</v>
      </c>
      <c r="AA19" s="31">
        <v>60000</v>
      </c>
      <c r="AB19" s="31">
        <v>200000</v>
      </c>
      <c r="AC19" s="31"/>
      <c r="AD19" s="31">
        <v>200000</v>
      </c>
      <c r="AE19" s="31"/>
      <c r="AF19" s="31">
        <v>80000</v>
      </c>
      <c r="AG19" s="20">
        <f t="shared" si="7"/>
        <v>0</v>
      </c>
      <c r="AH19" s="20"/>
      <c r="AI19" s="20">
        <f t="shared" si="11"/>
        <v>0</v>
      </c>
      <c r="AJ19" s="20"/>
    </row>
    <row r="20" s="50" customFormat="1" ht="25.15" customHeight="1" spans="1:36">
      <c r="A20" s="49" t="s">
        <v>71</v>
      </c>
      <c r="B20" s="66">
        <v>2010301</v>
      </c>
      <c r="C20" s="18" t="s">
        <v>79</v>
      </c>
      <c r="D20" s="69" t="s">
        <v>92</v>
      </c>
      <c r="E20" s="19">
        <f t="shared" si="0"/>
        <v>201000</v>
      </c>
      <c r="F20" s="20">
        <f t="shared" si="8"/>
        <v>46000</v>
      </c>
      <c r="G20" s="23">
        <f t="shared" si="9"/>
        <v>11000</v>
      </c>
      <c r="H20" s="23">
        <v>1000</v>
      </c>
      <c r="I20" s="23">
        <v>10000</v>
      </c>
      <c r="J20" s="20">
        <f t="shared" si="3"/>
        <v>35000</v>
      </c>
      <c r="K20" s="37">
        <v>15000</v>
      </c>
      <c r="L20" s="37">
        <v>15000</v>
      </c>
      <c r="M20" s="37">
        <v>2000</v>
      </c>
      <c r="N20" s="37">
        <v>3000</v>
      </c>
      <c r="O20" s="20">
        <f t="shared" si="4"/>
        <v>155000</v>
      </c>
      <c r="P20" s="20">
        <f t="shared" si="5"/>
        <v>155000</v>
      </c>
      <c r="Q20" s="31">
        <v>15000</v>
      </c>
      <c r="R20" s="31">
        <v>5000</v>
      </c>
      <c r="S20" s="31">
        <v>5000</v>
      </c>
      <c r="T20" s="31">
        <v>10000</v>
      </c>
      <c r="U20" s="31">
        <v>5000</v>
      </c>
      <c r="V20" s="31"/>
      <c r="W20" s="31">
        <v>10000</v>
      </c>
      <c r="X20" s="31">
        <v>20000</v>
      </c>
      <c r="Y20" s="31">
        <v>5000</v>
      </c>
      <c r="Z20" s="31"/>
      <c r="AA20" s="31">
        <v>10000</v>
      </c>
      <c r="AB20" s="31">
        <v>30000</v>
      </c>
      <c r="AC20" s="31">
        <v>5000</v>
      </c>
      <c r="AD20" s="31">
        <v>30000</v>
      </c>
      <c r="AE20" s="31">
        <v>5000</v>
      </c>
      <c r="AF20" s="31"/>
      <c r="AG20" s="20">
        <f t="shared" si="7"/>
        <v>0</v>
      </c>
      <c r="AH20" s="21"/>
      <c r="AI20" s="21">
        <f t="shared" si="11"/>
        <v>0</v>
      </c>
      <c r="AJ20" s="21"/>
    </row>
    <row r="21" s="50" customFormat="1" ht="25.15" customHeight="1" spans="1:36">
      <c r="A21" s="59" t="s">
        <v>93</v>
      </c>
      <c r="B21" s="70">
        <v>2010301</v>
      </c>
      <c r="C21" s="71" t="s">
        <v>79</v>
      </c>
      <c r="D21" s="71" t="s">
        <v>94</v>
      </c>
      <c r="E21" s="19">
        <f t="shared" si="0"/>
        <v>1590000</v>
      </c>
      <c r="F21" s="20">
        <f t="shared" si="8"/>
        <v>200000</v>
      </c>
      <c r="G21" s="23">
        <f t="shared" si="9"/>
        <v>200000</v>
      </c>
      <c r="H21" s="23"/>
      <c r="I21" s="23">
        <v>200000</v>
      </c>
      <c r="J21" s="20">
        <f t="shared" si="3"/>
        <v>0</v>
      </c>
      <c r="K21" s="37"/>
      <c r="L21" s="37"/>
      <c r="M21" s="37"/>
      <c r="N21" s="37"/>
      <c r="O21" s="20">
        <f t="shared" si="4"/>
        <v>1390000</v>
      </c>
      <c r="P21" s="20">
        <f t="shared" si="5"/>
        <v>1390000</v>
      </c>
      <c r="Q21" s="31">
        <v>230000</v>
      </c>
      <c r="R21" s="31"/>
      <c r="S21" s="31">
        <v>27000</v>
      </c>
      <c r="T21" s="31">
        <v>31000</v>
      </c>
      <c r="U21" s="31">
        <v>204000</v>
      </c>
      <c r="V21" s="31"/>
      <c r="W21" s="31">
        <v>130000</v>
      </c>
      <c r="X21" s="31">
        <v>136000</v>
      </c>
      <c r="Y21" s="31"/>
      <c r="Z21" s="31">
        <v>125000</v>
      </c>
      <c r="AA21" s="31">
        <v>100000</v>
      </c>
      <c r="AB21" s="31">
        <v>110000</v>
      </c>
      <c r="AC21" s="31"/>
      <c r="AD21" s="31">
        <v>50000</v>
      </c>
      <c r="AE21" s="31"/>
      <c r="AF21" s="31">
        <v>247000</v>
      </c>
      <c r="AG21" s="20">
        <f t="shared" si="7"/>
        <v>0</v>
      </c>
      <c r="AH21" s="37"/>
      <c r="AI21" s="37">
        <f t="shared" si="11"/>
        <v>0</v>
      </c>
      <c r="AJ21" s="37"/>
    </row>
    <row r="22" s="50" customFormat="1" ht="25.15" customHeight="1" spans="1:36">
      <c r="A22" s="49" t="s">
        <v>95</v>
      </c>
      <c r="B22" s="27">
        <v>2010301</v>
      </c>
      <c r="C22" s="18" t="s">
        <v>79</v>
      </c>
      <c r="D22" s="18" t="s">
        <v>96</v>
      </c>
      <c r="E22" s="19">
        <f t="shared" si="0"/>
        <v>390000</v>
      </c>
      <c r="F22" s="20">
        <f t="shared" si="8"/>
        <v>0</v>
      </c>
      <c r="G22" s="23">
        <f t="shared" si="9"/>
        <v>0</v>
      </c>
      <c r="H22" s="23"/>
      <c r="I22" s="23"/>
      <c r="J22" s="20">
        <f t="shared" si="3"/>
        <v>0</v>
      </c>
      <c r="K22" s="37"/>
      <c r="L22" s="37"/>
      <c r="M22" s="37"/>
      <c r="N22" s="37"/>
      <c r="O22" s="20">
        <f t="shared" si="4"/>
        <v>390000</v>
      </c>
      <c r="P22" s="20">
        <f t="shared" si="5"/>
        <v>390000</v>
      </c>
      <c r="Q22" s="31">
        <v>110000</v>
      </c>
      <c r="R22" s="31"/>
      <c r="S22" s="31"/>
      <c r="T22" s="31"/>
      <c r="U22" s="31"/>
      <c r="V22" s="31"/>
      <c r="W22" s="31"/>
      <c r="X22" s="31"/>
      <c r="Y22" s="31"/>
      <c r="Z22" s="31">
        <v>50000</v>
      </c>
      <c r="AA22" s="31"/>
      <c r="AB22" s="31">
        <v>110000</v>
      </c>
      <c r="AC22" s="31"/>
      <c r="AD22" s="31">
        <v>120000</v>
      </c>
      <c r="AE22" s="31"/>
      <c r="AF22" s="31"/>
      <c r="AG22" s="20">
        <f t="shared" si="7"/>
        <v>0</v>
      </c>
      <c r="AH22" s="21"/>
      <c r="AI22" s="21">
        <f t="shared" si="11"/>
        <v>0</v>
      </c>
      <c r="AJ22" s="21"/>
    </row>
    <row r="23" s="50" customFormat="1" ht="25.15" customHeight="1" spans="1:36">
      <c r="A23" s="59" t="s">
        <v>97</v>
      </c>
      <c r="B23" s="70">
        <v>2010301</v>
      </c>
      <c r="C23" s="71" t="s">
        <v>79</v>
      </c>
      <c r="D23" s="71" t="s">
        <v>98</v>
      </c>
      <c r="E23" s="19">
        <f t="shared" si="0"/>
        <v>1060000</v>
      </c>
      <c r="F23" s="20">
        <f t="shared" si="8"/>
        <v>50000</v>
      </c>
      <c r="G23" s="23">
        <f t="shared" si="9"/>
        <v>0</v>
      </c>
      <c r="H23" s="23"/>
      <c r="I23" s="23"/>
      <c r="J23" s="20">
        <f t="shared" si="3"/>
        <v>50000</v>
      </c>
      <c r="K23" s="37"/>
      <c r="L23" s="37"/>
      <c r="M23" s="37"/>
      <c r="N23" s="37">
        <v>50000</v>
      </c>
      <c r="O23" s="20">
        <f t="shared" si="4"/>
        <v>1010000</v>
      </c>
      <c r="P23" s="20">
        <f t="shared" si="5"/>
        <v>1010000</v>
      </c>
      <c r="Q23" s="31">
        <v>150000</v>
      </c>
      <c r="R23" s="31"/>
      <c r="S23" s="31">
        <v>10000</v>
      </c>
      <c r="T23" s="31">
        <v>60000</v>
      </c>
      <c r="U23" s="31"/>
      <c r="V23" s="31">
        <v>20000</v>
      </c>
      <c r="W23" s="31">
        <v>80000</v>
      </c>
      <c r="X23" s="31">
        <v>300000</v>
      </c>
      <c r="Y23" s="31"/>
      <c r="Z23" s="31">
        <v>60000</v>
      </c>
      <c r="AA23" s="31">
        <v>20000</v>
      </c>
      <c r="AB23" s="31">
        <v>230000</v>
      </c>
      <c r="AC23" s="31"/>
      <c r="AD23" s="31">
        <v>80000</v>
      </c>
      <c r="AE23" s="31"/>
      <c r="AF23" s="31"/>
      <c r="AG23" s="20">
        <f t="shared" si="7"/>
        <v>0</v>
      </c>
      <c r="AH23" s="37"/>
      <c r="AI23" s="37">
        <f t="shared" si="11"/>
        <v>0</v>
      </c>
      <c r="AJ23" s="37"/>
    </row>
    <row r="24" s="50" customFormat="1" ht="25.15" customHeight="1" spans="1:36">
      <c r="A24" s="49" t="s">
        <v>99</v>
      </c>
      <c r="B24" s="27">
        <v>2010301</v>
      </c>
      <c r="C24" s="18" t="s">
        <v>79</v>
      </c>
      <c r="D24" s="18" t="s">
        <v>100</v>
      </c>
      <c r="E24" s="19">
        <f t="shared" si="0"/>
        <v>700000</v>
      </c>
      <c r="F24" s="20">
        <f t="shared" si="8"/>
        <v>0</v>
      </c>
      <c r="G24" s="23">
        <f t="shared" si="9"/>
        <v>0</v>
      </c>
      <c r="H24" s="23"/>
      <c r="I24" s="23"/>
      <c r="J24" s="20">
        <f t="shared" si="3"/>
        <v>0</v>
      </c>
      <c r="K24" s="37"/>
      <c r="L24" s="37"/>
      <c r="M24" s="37"/>
      <c r="N24" s="37"/>
      <c r="O24" s="20">
        <f t="shared" si="4"/>
        <v>700000</v>
      </c>
      <c r="P24" s="20">
        <f t="shared" si="5"/>
        <v>700000</v>
      </c>
      <c r="Q24" s="31">
        <v>50000</v>
      </c>
      <c r="R24" s="31">
        <v>12000</v>
      </c>
      <c r="S24" s="31">
        <v>2000</v>
      </c>
      <c r="T24" s="31">
        <v>30000</v>
      </c>
      <c r="U24" s="31">
        <v>37000</v>
      </c>
      <c r="V24" s="31"/>
      <c r="W24" s="31">
        <v>44000</v>
      </c>
      <c r="X24" s="31">
        <v>80000</v>
      </c>
      <c r="Y24" s="31"/>
      <c r="Z24" s="31">
        <v>40000</v>
      </c>
      <c r="AA24" s="31">
        <v>20000</v>
      </c>
      <c r="AB24" s="31">
        <v>70000</v>
      </c>
      <c r="AC24" s="31">
        <v>35000</v>
      </c>
      <c r="AD24" s="31">
        <v>100000</v>
      </c>
      <c r="AE24" s="31">
        <v>70000</v>
      </c>
      <c r="AF24" s="31">
        <v>110000</v>
      </c>
      <c r="AG24" s="20">
        <f t="shared" si="7"/>
        <v>0</v>
      </c>
      <c r="AH24" s="21"/>
      <c r="AI24" s="21">
        <f t="shared" si="11"/>
        <v>0</v>
      </c>
      <c r="AJ24" s="21"/>
    </row>
    <row r="25" s="50" customFormat="1" ht="25.15" customHeight="1" spans="1:36">
      <c r="A25" s="5" t="s">
        <v>78</v>
      </c>
      <c r="B25" s="65">
        <v>2010302</v>
      </c>
      <c r="C25" s="64" t="s">
        <v>101</v>
      </c>
      <c r="D25" s="64" t="s">
        <v>102</v>
      </c>
      <c r="E25" s="19">
        <f t="shared" si="0"/>
        <v>174000</v>
      </c>
      <c r="F25" s="20">
        <f t="shared" si="8"/>
        <v>0</v>
      </c>
      <c r="G25" s="20">
        <f t="shared" si="9"/>
        <v>0</v>
      </c>
      <c r="H25" s="20"/>
      <c r="I25" s="20"/>
      <c r="J25" s="20">
        <f t="shared" si="3"/>
        <v>0</v>
      </c>
      <c r="K25" s="20"/>
      <c r="L25" s="20"/>
      <c r="M25" s="20"/>
      <c r="N25" s="20"/>
      <c r="O25" s="20">
        <f t="shared" si="4"/>
        <v>174000</v>
      </c>
      <c r="P25" s="20">
        <f t="shared" si="5"/>
        <v>174000</v>
      </c>
      <c r="Q25" s="41">
        <v>20000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>
        <v>154000</v>
      </c>
      <c r="AG25" s="20">
        <f t="shared" si="7"/>
        <v>0</v>
      </c>
      <c r="AH25" s="20"/>
      <c r="AI25" s="20">
        <f t="shared" si="11"/>
        <v>0</v>
      </c>
      <c r="AJ25" s="20"/>
    </row>
    <row r="26" s="50" customFormat="1" ht="25.15" customHeight="1" spans="1:36">
      <c r="A26" s="5" t="s">
        <v>76</v>
      </c>
      <c r="B26" s="27">
        <v>2010302</v>
      </c>
      <c r="C26" s="18" t="s">
        <v>101</v>
      </c>
      <c r="D26" s="18" t="s">
        <v>103</v>
      </c>
      <c r="E26" s="19">
        <f t="shared" si="0"/>
        <v>563000</v>
      </c>
      <c r="F26" s="20">
        <f t="shared" si="8"/>
        <v>0</v>
      </c>
      <c r="G26" s="20">
        <f t="shared" si="9"/>
        <v>0</v>
      </c>
      <c r="H26" s="28"/>
      <c r="I26" s="28"/>
      <c r="J26" s="20">
        <f t="shared" si="3"/>
        <v>0</v>
      </c>
      <c r="K26" s="28"/>
      <c r="L26" s="28"/>
      <c r="M26" s="28"/>
      <c r="N26" s="28"/>
      <c r="O26" s="20">
        <f t="shared" si="4"/>
        <v>563000</v>
      </c>
      <c r="P26" s="20">
        <f t="shared" si="5"/>
        <v>563000</v>
      </c>
      <c r="Q26" s="41">
        <v>50000</v>
      </c>
      <c r="R26" s="41">
        <v>30000</v>
      </c>
      <c r="S26" s="41">
        <v>12000</v>
      </c>
      <c r="T26" s="41">
        <v>10000</v>
      </c>
      <c r="U26" s="41">
        <v>13000</v>
      </c>
      <c r="V26" s="41"/>
      <c r="W26" s="41">
        <v>20000</v>
      </c>
      <c r="X26" s="41">
        <v>41000</v>
      </c>
      <c r="Y26" s="41"/>
      <c r="Z26" s="41">
        <v>70000</v>
      </c>
      <c r="AA26" s="41">
        <v>20000</v>
      </c>
      <c r="AB26" s="41">
        <v>137000</v>
      </c>
      <c r="AC26" s="41">
        <v>30000</v>
      </c>
      <c r="AD26" s="41">
        <v>130000</v>
      </c>
      <c r="AE26" s="41"/>
      <c r="AF26" s="41"/>
      <c r="AG26" s="20">
        <f t="shared" si="7"/>
        <v>0</v>
      </c>
      <c r="AH26" s="28"/>
      <c r="AI26" s="28"/>
      <c r="AJ26" s="28"/>
    </row>
    <row r="27" s="50" customFormat="1" ht="25.15" customHeight="1" spans="1:36">
      <c r="A27" s="72" t="s">
        <v>104</v>
      </c>
      <c r="B27" s="73">
        <v>2010302</v>
      </c>
      <c r="C27" s="74" t="s">
        <v>101</v>
      </c>
      <c r="D27" s="74" t="s">
        <v>105</v>
      </c>
      <c r="E27" s="19">
        <f t="shared" si="0"/>
        <v>1703750</v>
      </c>
      <c r="F27" s="20">
        <f t="shared" si="8"/>
        <v>0</v>
      </c>
      <c r="G27" s="20">
        <f t="shared" si="9"/>
        <v>0</v>
      </c>
      <c r="H27" s="75"/>
      <c r="I27" s="75"/>
      <c r="J27" s="20">
        <f t="shared" si="3"/>
        <v>0</v>
      </c>
      <c r="K27" s="75"/>
      <c r="L27" s="75"/>
      <c r="M27" s="75"/>
      <c r="N27" s="75"/>
      <c r="O27" s="20">
        <f t="shared" si="4"/>
        <v>1703750</v>
      </c>
      <c r="P27" s="20">
        <f t="shared" si="5"/>
        <v>1703750</v>
      </c>
      <c r="Q27" s="41">
        <v>535600</v>
      </c>
      <c r="R27" s="41"/>
      <c r="S27" s="41">
        <v>15000</v>
      </c>
      <c r="T27" s="41">
        <v>80000</v>
      </c>
      <c r="U27" s="41">
        <v>35000</v>
      </c>
      <c r="V27" s="41"/>
      <c r="W27" s="41">
        <v>30000</v>
      </c>
      <c r="X27" s="41">
        <v>570000</v>
      </c>
      <c r="Y27" s="41"/>
      <c r="Z27" s="41">
        <v>38000</v>
      </c>
      <c r="AA27" s="41">
        <v>30000</v>
      </c>
      <c r="AB27" s="41">
        <v>108300</v>
      </c>
      <c r="AC27" s="41">
        <v>30000</v>
      </c>
      <c r="AD27" s="41">
        <v>162450</v>
      </c>
      <c r="AE27" s="41"/>
      <c r="AF27" s="41">
        <v>69400</v>
      </c>
      <c r="AG27" s="20">
        <f t="shared" si="7"/>
        <v>0</v>
      </c>
      <c r="AH27" s="75"/>
      <c r="AI27" s="75">
        <f t="shared" ref="AI27:AI34" si="12">SUM(AJ27)</f>
        <v>0</v>
      </c>
      <c r="AJ27" s="75"/>
    </row>
    <row r="28" s="50" customFormat="1" ht="25.15" customHeight="1" spans="1:36">
      <c r="A28" s="76" t="s">
        <v>104</v>
      </c>
      <c r="B28" s="27">
        <v>2010302</v>
      </c>
      <c r="C28" s="18" t="s">
        <v>101</v>
      </c>
      <c r="D28" s="18" t="s">
        <v>106</v>
      </c>
      <c r="E28" s="19">
        <f t="shared" si="0"/>
        <v>360000</v>
      </c>
      <c r="F28" s="20">
        <f t="shared" si="8"/>
        <v>0</v>
      </c>
      <c r="G28" s="20">
        <f t="shared" si="9"/>
        <v>0</v>
      </c>
      <c r="H28" s="21"/>
      <c r="I28" s="21"/>
      <c r="J28" s="20">
        <f t="shared" si="3"/>
        <v>0</v>
      </c>
      <c r="K28" s="21"/>
      <c r="L28" s="21"/>
      <c r="M28" s="21"/>
      <c r="N28" s="21"/>
      <c r="O28" s="20">
        <f t="shared" si="4"/>
        <v>360000</v>
      </c>
      <c r="P28" s="20">
        <f t="shared" si="5"/>
        <v>0</v>
      </c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20">
        <f t="shared" si="7"/>
        <v>0</v>
      </c>
      <c r="AH28" s="21"/>
      <c r="AI28" s="21">
        <f t="shared" si="12"/>
        <v>360000</v>
      </c>
      <c r="AJ28" s="86">
        <v>360000</v>
      </c>
    </row>
    <row r="29" s="50" customFormat="1" ht="25.15" customHeight="1" spans="1:36">
      <c r="A29" s="76" t="s">
        <v>104</v>
      </c>
      <c r="B29" s="27">
        <v>2010302</v>
      </c>
      <c r="C29" s="18" t="s">
        <v>101</v>
      </c>
      <c r="D29" s="18" t="s">
        <v>107</v>
      </c>
      <c r="E29" s="19">
        <f t="shared" si="0"/>
        <v>0</v>
      </c>
      <c r="F29" s="20">
        <f t="shared" si="8"/>
        <v>0</v>
      </c>
      <c r="G29" s="20">
        <f t="shared" si="9"/>
        <v>0</v>
      </c>
      <c r="H29" s="21"/>
      <c r="I29" s="21"/>
      <c r="J29" s="20">
        <f t="shared" si="3"/>
        <v>0</v>
      </c>
      <c r="K29" s="21"/>
      <c r="L29" s="21"/>
      <c r="M29" s="21"/>
      <c r="N29" s="21"/>
      <c r="O29" s="20">
        <f t="shared" si="4"/>
        <v>0</v>
      </c>
      <c r="P29" s="20">
        <f t="shared" si="5"/>
        <v>0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20">
        <f t="shared" si="7"/>
        <v>0</v>
      </c>
      <c r="AH29" s="21"/>
      <c r="AI29" s="21">
        <f t="shared" si="12"/>
        <v>0</v>
      </c>
      <c r="AJ29" s="21"/>
    </row>
    <row r="30" s="50" customFormat="1" ht="25.15" customHeight="1" spans="1:36">
      <c r="A30" s="59" t="s">
        <v>97</v>
      </c>
      <c r="B30" s="70">
        <v>2010302</v>
      </c>
      <c r="C30" s="71" t="s">
        <v>101</v>
      </c>
      <c r="D30" s="71" t="s">
        <v>108</v>
      </c>
      <c r="E30" s="19">
        <f t="shared" si="0"/>
        <v>100000</v>
      </c>
      <c r="F30" s="20">
        <f t="shared" si="8"/>
        <v>0</v>
      </c>
      <c r="G30" s="20">
        <f t="shared" si="9"/>
        <v>0</v>
      </c>
      <c r="H30" s="37"/>
      <c r="I30" s="37"/>
      <c r="J30" s="20">
        <f t="shared" si="3"/>
        <v>0</v>
      </c>
      <c r="K30" s="37"/>
      <c r="L30" s="37"/>
      <c r="M30" s="37"/>
      <c r="N30" s="37"/>
      <c r="O30" s="20">
        <f t="shared" si="4"/>
        <v>100000</v>
      </c>
      <c r="P30" s="20">
        <f t="shared" si="5"/>
        <v>100000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>
        <v>100000</v>
      </c>
      <c r="AG30" s="20">
        <f t="shared" si="7"/>
        <v>0</v>
      </c>
      <c r="AH30" s="37"/>
      <c r="AI30" s="37">
        <f t="shared" si="12"/>
        <v>0</v>
      </c>
      <c r="AJ30" s="37"/>
    </row>
    <row r="31" s="50" customFormat="1" ht="25.15" customHeight="1" spans="1:36">
      <c r="A31" s="50" t="s">
        <v>84</v>
      </c>
      <c r="B31" s="66">
        <v>2010308</v>
      </c>
      <c r="C31" s="67" t="s">
        <v>109</v>
      </c>
      <c r="D31" s="67" t="s">
        <v>110</v>
      </c>
      <c r="E31" s="19">
        <f t="shared" si="0"/>
        <v>100000</v>
      </c>
      <c r="F31" s="20">
        <f t="shared" si="8"/>
        <v>0</v>
      </c>
      <c r="G31" s="20">
        <f t="shared" si="9"/>
        <v>0</v>
      </c>
      <c r="H31" s="77"/>
      <c r="I31" s="77"/>
      <c r="J31" s="20">
        <f t="shared" si="3"/>
        <v>0</v>
      </c>
      <c r="K31" s="77"/>
      <c r="L31" s="77"/>
      <c r="M31" s="77"/>
      <c r="N31" s="77"/>
      <c r="O31" s="20">
        <f t="shared" si="4"/>
        <v>100000</v>
      </c>
      <c r="P31" s="20">
        <f t="shared" si="5"/>
        <v>100000</v>
      </c>
      <c r="Q31" s="38">
        <v>30000</v>
      </c>
      <c r="R31" s="38">
        <v>40000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>
        <v>30000</v>
      </c>
      <c r="AG31" s="20">
        <f t="shared" si="7"/>
        <v>0</v>
      </c>
      <c r="AH31" s="87"/>
      <c r="AI31" s="77">
        <f t="shared" si="12"/>
        <v>0</v>
      </c>
      <c r="AJ31" s="87"/>
    </row>
    <row r="32" s="50" customFormat="1" ht="25.15" customHeight="1" spans="1:36">
      <c r="A32" s="76" t="s">
        <v>104</v>
      </c>
      <c r="B32" s="27">
        <v>2010308</v>
      </c>
      <c r="C32" s="18" t="s">
        <v>109</v>
      </c>
      <c r="D32" s="18" t="s">
        <v>111</v>
      </c>
      <c r="E32" s="19">
        <f t="shared" si="0"/>
        <v>150000</v>
      </c>
      <c r="F32" s="20">
        <f t="shared" si="8"/>
        <v>0</v>
      </c>
      <c r="G32" s="20">
        <f t="shared" si="9"/>
        <v>0</v>
      </c>
      <c r="H32" s="21"/>
      <c r="I32" s="21"/>
      <c r="J32" s="20">
        <f t="shared" si="3"/>
        <v>0</v>
      </c>
      <c r="K32" s="21"/>
      <c r="L32" s="21"/>
      <c r="M32" s="21"/>
      <c r="N32" s="21"/>
      <c r="O32" s="20">
        <f t="shared" si="4"/>
        <v>150000</v>
      </c>
      <c r="P32" s="20">
        <f t="shared" si="5"/>
        <v>150000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84">
        <v>150000</v>
      </c>
      <c r="AG32" s="20">
        <f t="shared" si="7"/>
        <v>0</v>
      </c>
      <c r="AH32" s="21"/>
      <c r="AI32" s="21">
        <f t="shared" si="12"/>
        <v>0</v>
      </c>
      <c r="AJ32" s="21"/>
    </row>
    <row r="33" s="50" customFormat="1" ht="25.15" customHeight="1" spans="1:36">
      <c r="A33" s="59" t="s">
        <v>97</v>
      </c>
      <c r="B33" s="70">
        <v>2010308</v>
      </c>
      <c r="C33" s="71" t="s">
        <v>109</v>
      </c>
      <c r="D33" s="71" t="s">
        <v>112</v>
      </c>
      <c r="E33" s="19">
        <f t="shared" si="0"/>
        <v>150000</v>
      </c>
      <c r="F33" s="20">
        <f t="shared" si="8"/>
        <v>0</v>
      </c>
      <c r="G33" s="20">
        <f t="shared" si="9"/>
        <v>0</v>
      </c>
      <c r="H33" s="37"/>
      <c r="I33" s="37"/>
      <c r="J33" s="20">
        <f t="shared" si="3"/>
        <v>0</v>
      </c>
      <c r="K33" s="37"/>
      <c r="L33" s="37"/>
      <c r="M33" s="37"/>
      <c r="N33" s="37"/>
      <c r="O33" s="20">
        <f t="shared" si="4"/>
        <v>150000</v>
      </c>
      <c r="P33" s="20">
        <f t="shared" si="5"/>
        <v>150000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>
        <v>150000</v>
      </c>
      <c r="AG33" s="20">
        <f t="shared" si="7"/>
        <v>0</v>
      </c>
      <c r="AH33" s="37"/>
      <c r="AI33" s="37">
        <f t="shared" si="12"/>
        <v>0</v>
      </c>
      <c r="AJ33" s="37"/>
    </row>
    <row r="34" s="50" customFormat="1" ht="25.15" customHeight="1" spans="1:36">
      <c r="A34" s="49" t="s">
        <v>99</v>
      </c>
      <c r="B34" s="27">
        <v>2010308</v>
      </c>
      <c r="C34" s="18" t="s">
        <v>109</v>
      </c>
      <c r="D34" s="18" t="s">
        <v>113</v>
      </c>
      <c r="E34" s="19">
        <f t="shared" si="0"/>
        <v>50000</v>
      </c>
      <c r="F34" s="20">
        <f t="shared" si="8"/>
        <v>0</v>
      </c>
      <c r="G34" s="20">
        <f t="shared" si="9"/>
        <v>0</v>
      </c>
      <c r="H34" s="21"/>
      <c r="I34" s="21"/>
      <c r="J34" s="20">
        <f t="shared" si="3"/>
        <v>0</v>
      </c>
      <c r="K34" s="21"/>
      <c r="L34" s="21"/>
      <c r="M34" s="21"/>
      <c r="N34" s="21"/>
      <c r="O34" s="20">
        <f t="shared" si="4"/>
        <v>50000</v>
      </c>
      <c r="P34" s="20">
        <f t="shared" si="5"/>
        <v>50000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>
        <v>50000</v>
      </c>
      <c r="AG34" s="20">
        <f t="shared" si="7"/>
        <v>0</v>
      </c>
      <c r="AH34" s="21"/>
      <c r="AI34" s="21">
        <f t="shared" si="12"/>
        <v>0</v>
      </c>
      <c r="AJ34" s="21"/>
    </row>
    <row r="35" ht="25.15" customHeight="1" spans="1:36">
      <c r="A35" s="5" t="s">
        <v>76</v>
      </c>
      <c r="B35" s="27">
        <v>2010350</v>
      </c>
      <c r="C35" s="18" t="s">
        <v>114</v>
      </c>
      <c r="D35" s="18" t="s">
        <v>115</v>
      </c>
      <c r="E35" s="19">
        <f t="shared" si="0"/>
        <v>25000</v>
      </c>
      <c r="F35" s="20">
        <f t="shared" si="8"/>
        <v>0</v>
      </c>
      <c r="G35" s="20">
        <f t="shared" si="9"/>
        <v>0</v>
      </c>
      <c r="H35" s="28"/>
      <c r="I35" s="28"/>
      <c r="J35" s="20">
        <f t="shared" si="3"/>
        <v>0</v>
      </c>
      <c r="K35" s="28"/>
      <c r="L35" s="28"/>
      <c r="M35" s="28"/>
      <c r="N35" s="28"/>
      <c r="O35" s="20">
        <f t="shared" si="4"/>
        <v>25000</v>
      </c>
      <c r="P35" s="20">
        <f t="shared" si="5"/>
        <v>25000</v>
      </c>
      <c r="Q35" s="35">
        <v>10000</v>
      </c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>
        <v>15000</v>
      </c>
      <c r="AG35" s="20">
        <f t="shared" si="7"/>
        <v>0</v>
      </c>
      <c r="AH35" s="28"/>
      <c r="AI35" s="28"/>
      <c r="AJ35" s="28"/>
    </row>
    <row r="36" ht="25.15" customHeight="1" spans="1:36">
      <c r="A36" s="5" t="s">
        <v>76</v>
      </c>
      <c r="B36" s="27">
        <v>2010350</v>
      </c>
      <c r="C36" s="18" t="s">
        <v>114</v>
      </c>
      <c r="D36" s="18" t="s">
        <v>116</v>
      </c>
      <c r="E36" s="19">
        <f t="shared" si="0"/>
        <v>25000</v>
      </c>
      <c r="F36" s="20">
        <f t="shared" si="8"/>
        <v>0</v>
      </c>
      <c r="G36" s="20">
        <f t="shared" si="9"/>
        <v>0</v>
      </c>
      <c r="H36" s="28"/>
      <c r="I36" s="28"/>
      <c r="J36" s="20">
        <f t="shared" si="3"/>
        <v>0</v>
      </c>
      <c r="K36" s="28"/>
      <c r="L36" s="28"/>
      <c r="M36" s="28"/>
      <c r="N36" s="28"/>
      <c r="O36" s="20">
        <f t="shared" si="4"/>
        <v>25000</v>
      </c>
      <c r="P36" s="20">
        <f t="shared" si="5"/>
        <v>25000</v>
      </c>
      <c r="Q36" s="35">
        <v>10000</v>
      </c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>
        <v>15000</v>
      </c>
      <c r="AG36" s="20">
        <f t="shared" si="7"/>
        <v>0</v>
      </c>
      <c r="AH36" s="28"/>
      <c r="AI36" s="28"/>
      <c r="AJ36" s="28"/>
    </row>
    <row r="37" ht="25.15" customHeight="1" spans="1:36">
      <c r="A37" s="5" t="s">
        <v>76</v>
      </c>
      <c r="B37" s="27">
        <v>2010350</v>
      </c>
      <c r="C37" s="18" t="s">
        <v>114</v>
      </c>
      <c r="D37" s="18" t="s">
        <v>117</v>
      </c>
      <c r="E37" s="19">
        <f t="shared" ref="E37:E68" si="13">SUM(F37,O37)</f>
        <v>15000</v>
      </c>
      <c r="F37" s="20">
        <f t="shared" si="8"/>
        <v>0</v>
      </c>
      <c r="G37" s="20">
        <f t="shared" si="9"/>
        <v>0</v>
      </c>
      <c r="H37" s="28"/>
      <c r="I37" s="28"/>
      <c r="J37" s="20">
        <f t="shared" ref="J37:J68" si="14">SUM(K37:N37)</f>
        <v>0</v>
      </c>
      <c r="K37" s="28"/>
      <c r="L37" s="28"/>
      <c r="M37" s="28"/>
      <c r="N37" s="28"/>
      <c r="O37" s="20">
        <f t="shared" ref="O37:O68" si="15">SUM(P37,AG37,AI37)</f>
        <v>15000</v>
      </c>
      <c r="P37" s="20">
        <f t="shared" ref="P37:P68" si="16">SUM(Q37:AF37)</f>
        <v>15000</v>
      </c>
      <c r="Q37" s="35">
        <v>10000</v>
      </c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>
        <v>5000</v>
      </c>
      <c r="AG37" s="20">
        <f t="shared" ref="AG37:AG68" si="17">SUM(AH37)</f>
        <v>0</v>
      </c>
      <c r="AH37" s="28"/>
      <c r="AI37" s="28"/>
      <c r="AJ37" s="28"/>
    </row>
    <row r="38" ht="25.15" customHeight="1" spans="1:36">
      <c r="A38" s="49" t="s">
        <v>73</v>
      </c>
      <c r="B38" s="27">
        <v>2010399</v>
      </c>
      <c r="C38" s="18" t="s">
        <v>118</v>
      </c>
      <c r="D38" s="18" t="s">
        <v>119</v>
      </c>
      <c r="E38" s="19">
        <f t="shared" si="13"/>
        <v>20000</v>
      </c>
      <c r="F38" s="20">
        <f t="shared" ref="F38:F69" si="18">SUM(G38,J38)</f>
        <v>0</v>
      </c>
      <c r="G38" s="20">
        <f t="shared" ref="G38:G69" si="19">SUM(H38:I38)</f>
        <v>0</v>
      </c>
      <c r="H38" s="23"/>
      <c r="I38" s="23"/>
      <c r="J38" s="20">
        <f t="shared" si="14"/>
        <v>0</v>
      </c>
      <c r="K38" s="23"/>
      <c r="L38" s="23"/>
      <c r="M38" s="23"/>
      <c r="N38" s="23"/>
      <c r="O38" s="20">
        <f t="shared" si="15"/>
        <v>20000</v>
      </c>
      <c r="P38" s="20">
        <f t="shared" si="16"/>
        <v>20000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>
        <v>20000</v>
      </c>
      <c r="AG38" s="20">
        <f t="shared" si="17"/>
        <v>0</v>
      </c>
      <c r="AH38" s="21"/>
      <c r="AI38" s="21"/>
      <c r="AJ38" s="21"/>
    </row>
    <row r="39" ht="25.15" customHeight="1" spans="1:36">
      <c r="A39" s="5" t="s">
        <v>88</v>
      </c>
      <c r="B39" s="27">
        <v>2010399</v>
      </c>
      <c r="C39" s="18" t="s">
        <v>120</v>
      </c>
      <c r="D39" s="18" t="s">
        <v>121</v>
      </c>
      <c r="E39" s="19">
        <f t="shared" si="13"/>
        <v>100000</v>
      </c>
      <c r="F39" s="20">
        <f t="shared" si="18"/>
        <v>100000</v>
      </c>
      <c r="G39" s="20">
        <f t="shared" si="19"/>
        <v>0</v>
      </c>
      <c r="H39" s="68"/>
      <c r="I39" s="68"/>
      <c r="J39" s="20">
        <f t="shared" si="14"/>
        <v>100000</v>
      </c>
      <c r="K39" s="68"/>
      <c r="L39" s="23">
        <v>100000</v>
      </c>
      <c r="M39" s="68"/>
      <c r="N39" s="68"/>
      <c r="O39" s="20">
        <f t="shared" si="15"/>
        <v>0</v>
      </c>
      <c r="P39" s="20">
        <f t="shared" si="16"/>
        <v>0</v>
      </c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20">
        <f t="shared" si="17"/>
        <v>0</v>
      </c>
      <c r="AH39" s="28"/>
      <c r="AI39" s="28"/>
      <c r="AJ39" s="28"/>
    </row>
    <row r="40" ht="25.15" customHeight="1" spans="1:36">
      <c r="A40" s="5" t="s">
        <v>88</v>
      </c>
      <c r="B40" s="27">
        <v>2010399</v>
      </c>
      <c r="C40" s="18" t="s">
        <v>120</v>
      </c>
      <c r="D40" s="18" t="s">
        <v>122</v>
      </c>
      <c r="E40" s="19">
        <f t="shared" si="13"/>
        <v>120000</v>
      </c>
      <c r="F40" s="20">
        <f t="shared" si="18"/>
        <v>0</v>
      </c>
      <c r="G40" s="20">
        <f t="shared" si="19"/>
        <v>0</v>
      </c>
      <c r="H40" s="68"/>
      <c r="I40" s="68"/>
      <c r="J40" s="20">
        <f t="shared" si="14"/>
        <v>0</v>
      </c>
      <c r="K40" s="68"/>
      <c r="L40" s="68"/>
      <c r="M40" s="68"/>
      <c r="N40" s="68"/>
      <c r="O40" s="20">
        <f t="shared" si="15"/>
        <v>120000</v>
      </c>
      <c r="P40" s="20">
        <f t="shared" si="16"/>
        <v>120000</v>
      </c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23">
        <v>120000</v>
      </c>
      <c r="AG40" s="20">
        <f t="shared" si="17"/>
        <v>0</v>
      </c>
      <c r="AH40" s="28"/>
      <c r="AI40" s="28"/>
      <c r="AJ40" s="28"/>
    </row>
    <row r="41" ht="25.15" customHeight="1" spans="1:36">
      <c r="A41" s="5" t="s">
        <v>88</v>
      </c>
      <c r="B41" s="27">
        <v>2010399</v>
      </c>
      <c r="C41" s="18" t="s">
        <v>120</v>
      </c>
      <c r="D41" s="18" t="s">
        <v>123</v>
      </c>
      <c r="E41" s="19">
        <f t="shared" si="13"/>
        <v>5000</v>
      </c>
      <c r="F41" s="20">
        <f t="shared" si="18"/>
        <v>0</v>
      </c>
      <c r="G41" s="20">
        <f t="shared" si="19"/>
        <v>0</v>
      </c>
      <c r="H41" s="68"/>
      <c r="I41" s="68"/>
      <c r="J41" s="20">
        <f t="shared" si="14"/>
        <v>0</v>
      </c>
      <c r="K41" s="68"/>
      <c r="L41" s="68"/>
      <c r="M41" s="68"/>
      <c r="N41" s="68"/>
      <c r="O41" s="20">
        <f t="shared" si="15"/>
        <v>5000</v>
      </c>
      <c r="P41" s="20">
        <f t="shared" si="16"/>
        <v>5000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23">
        <v>5000</v>
      </c>
      <c r="AG41" s="20">
        <f t="shared" si="17"/>
        <v>0</v>
      </c>
      <c r="AH41" s="28"/>
      <c r="AI41" s="28"/>
      <c r="AJ41" s="28"/>
    </row>
    <row r="42" ht="25.15" customHeight="1" spans="1:36">
      <c r="A42" s="5" t="s">
        <v>88</v>
      </c>
      <c r="B42" s="27">
        <v>2010399</v>
      </c>
      <c r="C42" s="18" t="s">
        <v>120</v>
      </c>
      <c r="D42" s="18" t="s">
        <v>124</v>
      </c>
      <c r="E42" s="19">
        <f t="shared" si="13"/>
        <v>45000</v>
      </c>
      <c r="F42" s="20">
        <f t="shared" si="18"/>
        <v>0</v>
      </c>
      <c r="G42" s="20">
        <f t="shared" si="19"/>
        <v>0</v>
      </c>
      <c r="H42" s="68"/>
      <c r="I42" s="68"/>
      <c r="J42" s="20">
        <f t="shared" si="14"/>
        <v>0</v>
      </c>
      <c r="K42" s="68"/>
      <c r="L42" s="68"/>
      <c r="M42" s="68"/>
      <c r="N42" s="68"/>
      <c r="O42" s="20">
        <f t="shared" si="15"/>
        <v>45000</v>
      </c>
      <c r="P42" s="20">
        <f t="shared" si="16"/>
        <v>45000</v>
      </c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23">
        <v>10000</v>
      </c>
      <c r="AC42" s="23">
        <v>35000</v>
      </c>
      <c r="AD42" s="68"/>
      <c r="AE42" s="68"/>
      <c r="AF42" s="68"/>
      <c r="AG42" s="20">
        <f t="shared" si="17"/>
        <v>0</v>
      </c>
      <c r="AH42" s="28"/>
      <c r="AI42" s="28"/>
      <c r="AJ42" s="28"/>
    </row>
    <row r="43" s="49" customFormat="1" ht="25.15" customHeight="1" spans="1:36">
      <c r="A43" s="49" t="s">
        <v>71</v>
      </c>
      <c r="B43" s="27">
        <v>2010399</v>
      </c>
      <c r="C43" s="18" t="s">
        <v>120</v>
      </c>
      <c r="D43" s="78" t="s">
        <v>125</v>
      </c>
      <c r="E43" s="19">
        <f t="shared" si="13"/>
        <v>15000</v>
      </c>
      <c r="F43" s="20">
        <f t="shared" si="18"/>
        <v>0</v>
      </c>
      <c r="G43" s="20">
        <f t="shared" si="19"/>
        <v>0</v>
      </c>
      <c r="H43" s="23"/>
      <c r="I43" s="23"/>
      <c r="J43" s="20">
        <f t="shared" si="14"/>
        <v>0</v>
      </c>
      <c r="K43" s="23"/>
      <c r="L43" s="23"/>
      <c r="M43" s="23"/>
      <c r="N43" s="23"/>
      <c r="O43" s="20">
        <f t="shared" si="15"/>
        <v>15000</v>
      </c>
      <c r="P43" s="20">
        <f t="shared" si="16"/>
        <v>15000</v>
      </c>
      <c r="Q43" s="23">
        <v>3000</v>
      </c>
      <c r="R43" s="23"/>
      <c r="S43" s="23">
        <v>1000</v>
      </c>
      <c r="T43" s="23">
        <v>1000</v>
      </c>
      <c r="U43" s="23"/>
      <c r="V43" s="23"/>
      <c r="W43" s="23"/>
      <c r="X43" s="23">
        <v>2000</v>
      </c>
      <c r="Y43" s="23"/>
      <c r="Z43" s="23"/>
      <c r="AA43" s="23">
        <v>1000</v>
      </c>
      <c r="AB43" s="23">
        <v>2000</v>
      </c>
      <c r="AC43" s="23">
        <v>5000</v>
      </c>
      <c r="AD43" s="23"/>
      <c r="AE43" s="23"/>
      <c r="AF43" s="23"/>
      <c r="AG43" s="20">
        <f t="shared" si="17"/>
        <v>0</v>
      </c>
      <c r="AH43" s="21"/>
      <c r="AI43" s="21">
        <f>SUM(AJ43)</f>
        <v>0</v>
      </c>
      <c r="AJ43" s="21"/>
    </row>
    <row r="44" s="49" customFormat="1" ht="25.15" customHeight="1" spans="1:36">
      <c r="A44" s="49" t="s">
        <v>71</v>
      </c>
      <c r="B44" s="27">
        <v>2010399</v>
      </c>
      <c r="C44" s="18" t="s">
        <v>120</v>
      </c>
      <c r="D44" s="78" t="s">
        <v>126</v>
      </c>
      <c r="E44" s="19">
        <f t="shared" si="13"/>
        <v>125000</v>
      </c>
      <c r="F44" s="20">
        <f t="shared" si="18"/>
        <v>7000</v>
      </c>
      <c r="G44" s="20">
        <f t="shared" si="19"/>
        <v>0</v>
      </c>
      <c r="H44" s="23"/>
      <c r="I44" s="23"/>
      <c r="J44" s="20">
        <f t="shared" si="14"/>
        <v>7000</v>
      </c>
      <c r="K44" s="23">
        <v>2500</v>
      </c>
      <c r="L44" s="23">
        <v>2500</v>
      </c>
      <c r="M44" s="23">
        <v>1000</v>
      </c>
      <c r="N44" s="23">
        <v>1000</v>
      </c>
      <c r="O44" s="20">
        <f t="shared" si="15"/>
        <v>118000</v>
      </c>
      <c r="P44" s="20">
        <f t="shared" si="16"/>
        <v>118000</v>
      </c>
      <c r="Q44" s="23">
        <v>10000</v>
      </c>
      <c r="R44" s="23">
        <v>5000</v>
      </c>
      <c r="S44" s="23">
        <v>5000</v>
      </c>
      <c r="T44" s="23">
        <v>5000</v>
      </c>
      <c r="U44" s="23"/>
      <c r="V44" s="23"/>
      <c r="W44" s="23">
        <v>5000</v>
      </c>
      <c r="X44" s="23">
        <v>10000</v>
      </c>
      <c r="Y44" s="23"/>
      <c r="Z44" s="23">
        <v>20000</v>
      </c>
      <c r="AA44" s="23">
        <v>10000</v>
      </c>
      <c r="AB44" s="23">
        <v>30000</v>
      </c>
      <c r="AC44" s="23">
        <v>3000</v>
      </c>
      <c r="AD44" s="23">
        <v>10000</v>
      </c>
      <c r="AE44" s="23">
        <v>5000</v>
      </c>
      <c r="AF44" s="23"/>
      <c r="AG44" s="20">
        <f t="shared" si="17"/>
        <v>0</v>
      </c>
      <c r="AH44" s="21"/>
      <c r="AI44" s="21">
        <f>SUM(AJ44)</f>
        <v>0</v>
      </c>
      <c r="AJ44" s="21"/>
    </row>
    <row r="45" s="49" customFormat="1" ht="25.15" customHeight="1" spans="1:36">
      <c r="A45" s="49" t="s">
        <v>71</v>
      </c>
      <c r="B45" s="27">
        <v>2010399</v>
      </c>
      <c r="C45" s="18" t="s">
        <v>120</v>
      </c>
      <c r="D45" s="69" t="s">
        <v>127</v>
      </c>
      <c r="E45" s="19">
        <f t="shared" si="13"/>
        <v>30000</v>
      </c>
      <c r="F45" s="20">
        <f t="shared" si="18"/>
        <v>0</v>
      </c>
      <c r="G45" s="20">
        <f t="shared" si="19"/>
        <v>0</v>
      </c>
      <c r="H45" s="23"/>
      <c r="I45" s="23"/>
      <c r="J45" s="20">
        <f t="shared" si="14"/>
        <v>0</v>
      </c>
      <c r="K45" s="23"/>
      <c r="L45" s="23"/>
      <c r="M45" s="23"/>
      <c r="N45" s="23"/>
      <c r="O45" s="20">
        <f t="shared" si="15"/>
        <v>30000</v>
      </c>
      <c r="P45" s="20">
        <f t="shared" si="16"/>
        <v>30000</v>
      </c>
      <c r="Q45" s="23"/>
      <c r="R45" s="23"/>
      <c r="S45" s="23"/>
      <c r="T45" s="23"/>
      <c r="U45" s="23"/>
      <c r="V45" s="23"/>
      <c r="W45" s="23"/>
      <c r="X45" s="23"/>
      <c r="Y45" s="23"/>
      <c r="Z45" s="23">
        <v>10000</v>
      </c>
      <c r="AA45" s="23"/>
      <c r="AB45" s="23">
        <v>15000</v>
      </c>
      <c r="AC45" s="23"/>
      <c r="AD45" s="23">
        <v>5000</v>
      </c>
      <c r="AE45" s="23"/>
      <c r="AF45" s="23"/>
      <c r="AG45" s="20">
        <f t="shared" si="17"/>
        <v>0</v>
      </c>
      <c r="AH45" s="21"/>
      <c r="AI45" s="21">
        <f>SUM(AJ45)</f>
        <v>0</v>
      </c>
      <c r="AJ45" s="21"/>
    </row>
    <row r="46" s="49" customFormat="1" ht="25.15" customHeight="1" spans="1:36">
      <c r="A46" s="5" t="s">
        <v>76</v>
      </c>
      <c r="B46" s="27">
        <v>2010399</v>
      </c>
      <c r="C46" s="18" t="s">
        <v>120</v>
      </c>
      <c r="D46" s="18" t="s">
        <v>128</v>
      </c>
      <c r="E46" s="19">
        <f t="shared" si="13"/>
        <v>43000</v>
      </c>
      <c r="F46" s="20">
        <f t="shared" si="18"/>
        <v>0</v>
      </c>
      <c r="G46" s="20">
        <f t="shared" si="19"/>
        <v>0</v>
      </c>
      <c r="H46" s="68"/>
      <c r="I46" s="68"/>
      <c r="J46" s="20">
        <f t="shared" si="14"/>
        <v>0</v>
      </c>
      <c r="K46" s="68"/>
      <c r="L46" s="68"/>
      <c r="M46" s="68"/>
      <c r="N46" s="68"/>
      <c r="O46" s="20">
        <f t="shared" si="15"/>
        <v>43000</v>
      </c>
      <c r="P46" s="20">
        <f t="shared" si="16"/>
        <v>43000</v>
      </c>
      <c r="Q46" s="23">
        <v>30000</v>
      </c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>
        <v>13000</v>
      </c>
      <c r="AC46" s="23"/>
      <c r="AD46" s="23"/>
      <c r="AE46" s="23"/>
      <c r="AF46" s="23"/>
      <c r="AG46" s="20">
        <f t="shared" si="17"/>
        <v>0</v>
      </c>
      <c r="AH46" s="28"/>
      <c r="AI46" s="28"/>
      <c r="AJ46" s="28"/>
    </row>
    <row r="47" s="49" customFormat="1" ht="25.15" customHeight="1" spans="1:36">
      <c r="A47" s="5" t="s">
        <v>76</v>
      </c>
      <c r="B47" s="27">
        <v>2010399</v>
      </c>
      <c r="C47" s="18" t="s">
        <v>120</v>
      </c>
      <c r="D47" s="18" t="s">
        <v>129</v>
      </c>
      <c r="E47" s="19">
        <f t="shared" si="13"/>
        <v>30000</v>
      </c>
      <c r="F47" s="20">
        <f t="shared" si="18"/>
        <v>0</v>
      </c>
      <c r="G47" s="20">
        <f t="shared" si="19"/>
        <v>0</v>
      </c>
      <c r="H47" s="68"/>
      <c r="I47" s="68"/>
      <c r="J47" s="20">
        <f t="shared" si="14"/>
        <v>0</v>
      </c>
      <c r="K47" s="68"/>
      <c r="L47" s="68"/>
      <c r="M47" s="68"/>
      <c r="N47" s="68"/>
      <c r="O47" s="20">
        <f t="shared" si="15"/>
        <v>30000</v>
      </c>
      <c r="P47" s="20">
        <f t="shared" si="16"/>
        <v>30000</v>
      </c>
      <c r="Q47" s="23">
        <v>20000</v>
      </c>
      <c r="R47" s="23">
        <v>10000</v>
      </c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0">
        <f t="shared" si="17"/>
        <v>0</v>
      </c>
      <c r="AH47" s="28"/>
      <c r="AI47" s="28"/>
      <c r="AJ47" s="28"/>
    </row>
    <row r="48" ht="25.15" customHeight="1" spans="1:36">
      <c r="A48" s="76" t="s">
        <v>104</v>
      </c>
      <c r="B48" s="27">
        <v>2010399</v>
      </c>
      <c r="C48" s="18" t="s">
        <v>120</v>
      </c>
      <c r="D48" s="18" t="s">
        <v>130</v>
      </c>
      <c r="E48" s="19">
        <f t="shared" si="13"/>
        <v>30000</v>
      </c>
      <c r="F48" s="20">
        <f t="shared" si="18"/>
        <v>0</v>
      </c>
      <c r="G48" s="20">
        <f t="shared" si="19"/>
        <v>0</v>
      </c>
      <c r="H48" s="23"/>
      <c r="I48" s="23"/>
      <c r="J48" s="20">
        <f t="shared" si="14"/>
        <v>0</v>
      </c>
      <c r="K48" s="23"/>
      <c r="L48" s="23"/>
      <c r="M48" s="23"/>
      <c r="N48" s="23"/>
      <c r="O48" s="20">
        <f t="shared" si="15"/>
        <v>30000</v>
      </c>
      <c r="P48" s="20">
        <f t="shared" si="16"/>
        <v>30000</v>
      </c>
      <c r="Q48" s="23">
        <v>30000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0">
        <f t="shared" si="17"/>
        <v>0</v>
      </c>
      <c r="AH48" s="21"/>
      <c r="AI48" s="21">
        <f>SUM(AJ48)</f>
        <v>0</v>
      </c>
      <c r="AJ48" s="21"/>
    </row>
    <row r="49" ht="25.15" customHeight="1" spans="1:36">
      <c r="A49" s="49" t="s">
        <v>131</v>
      </c>
      <c r="B49" s="27">
        <v>2010399</v>
      </c>
      <c r="C49" s="18" t="s">
        <v>120</v>
      </c>
      <c r="D49" s="18" t="s">
        <v>132</v>
      </c>
      <c r="E49" s="19">
        <f t="shared" si="13"/>
        <v>546000</v>
      </c>
      <c r="F49" s="20">
        <f t="shared" si="18"/>
        <v>0</v>
      </c>
      <c r="G49" s="20">
        <f t="shared" si="19"/>
        <v>0</v>
      </c>
      <c r="H49" s="68"/>
      <c r="I49" s="68"/>
      <c r="J49" s="20">
        <f t="shared" si="14"/>
        <v>0</v>
      </c>
      <c r="K49" s="68"/>
      <c r="L49" s="68"/>
      <c r="M49" s="68"/>
      <c r="N49" s="68"/>
      <c r="O49" s="20">
        <f t="shared" si="15"/>
        <v>546000</v>
      </c>
      <c r="P49" s="20">
        <f t="shared" si="16"/>
        <v>546000</v>
      </c>
      <c r="Q49" s="23">
        <v>110000</v>
      </c>
      <c r="R49" s="68"/>
      <c r="S49" s="68"/>
      <c r="T49" s="68"/>
      <c r="U49" s="68"/>
      <c r="V49" s="68"/>
      <c r="W49" s="23">
        <v>30000</v>
      </c>
      <c r="X49" s="68"/>
      <c r="Y49" s="68"/>
      <c r="Z49" s="23">
        <v>51000</v>
      </c>
      <c r="AA49" s="23">
        <v>10000</v>
      </c>
      <c r="AB49" s="23">
        <v>158000</v>
      </c>
      <c r="AC49" s="23"/>
      <c r="AD49" s="23">
        <v>130000</v>
      </c>
      <c r="AE49" s="23"/>
      <c r="AF49" s="23">
        <v>57000</v>
      </c>
      <c r="AG49" s="20">
        <f t="shared" si="17"/>
        <v>0</v>
      </c>
      <c r="AH49" s="28"/>
      <c r="AI49" s="28"/>
      <c r="AJ49" s="28"/>
    </row>
    <row r="50" ht="25.15" customHeight="1" spans="1:36">
      <c r="A50" s="59" t="s">
        <v>97</v>
      </c>
      <c r="B50" s="70">
        <v>2010399</v>
      </c>
      <c r="C50" s="71" t="s">
        <v>120</v>
      </c>
      <c r="D50" s="71" t="s">
        <v>133</v>
      </c>
      <c r="E50" s="19">
        <f t="shared" si="13"/>
        <v>180000</v>
      </c>
      <c r="F50" s="20">
        <f t="shared" si="18"/>
        <v>80000</v>
      </c>
      <c r="G50" s="20">
        <f t="shared" si="19"/>
        <v>80000</v>
      </c>
      <c r="H50" s="23"/>
      <c r="I50" s="23">
        <v>80000</v>
      </c>
      <c r="J50" s="20">
        <f t="shared" si="14"/>
        <v>0</v>
      </c>
      <c r="K50" s="23"/>
      <c r="L50" s="23"/>
      <c r="M50" s="23"/>
      <c r="N50" s="23"/>
      <c r="O50" s="20">
        <f t="shared" si="15"/>
        <v>100000</v>
      </c>
      <c r="P50" s="20">
        <f t="shared" si="16"/>
        <v>100000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>
        <v>100000</v>
      </c>
      <c r="AG50" s="20">
        <f t="shared" si="17"/>
        <v>0</v>
      </c>
      <c r="AH50" s="37"/>
      <c r="AI50" s="37">
        <f>SUM(AJ50)</f>
        <v>0</v>
      </c>
      <c r="AJ50" s="37"/>
    </row>
    <row r="51" ht="25.15" customHeight="1" spans="1:36">
      <c r="A51" s="49" t="s">
        <v>99</v>
      </c>
      <c r="B51" s="27">
        <v>2010399</v>
      </c>
      <c r="C51" s="18" t="s">
        <v>120</v>
      </c>
      <c r="D51" s="18" t="s">
        <v>134</v>
      </c>
      <c r="E51" s="19">
        <f t="shared" si="13"/>
        <v>43000</v>
      </c>
      <c r="F51" s="20">
        <f t="shared" si="18"/>
        <v>0</v>
      </c>
      <c r="G51" s="20">
        <f t="shared" si="19"/>
        <v>0</v>
      </c>
      <c r="H51" s="23"/>
      <c r="I51" s="23"/>
      <c r="J51" s="20">
        <f t="shared" si="14"/>
        <v>0</v>
      </c>
      <c r="K51" s="23"/>
      <c r="L51" s="23"/>
      <c r="M51" s="23"/>
      <c r="N51" s="23"/>
      <c r="O51" s="20">
        <f t="shared" si="15"/>
        <v>43000</v>
      </c>
      <c r="P51" s="20">
        <f t="shared" si="16"/>
        <v>43000</v>
      </c>
      <c r="Q51" s="23">
        <v>11000</v>
      </c>
      <c r="R51" s="23"/>
      <c r="S51" s="23"/>
      <c r="T51" s="23"/>
      <c r="U51" s="23"/>
      <c r="V51" s="23"/>
      <c r="W51" s="23"/>
      <c r="X51" s="23">
        <v>10000</v>
      </c>
      <c r="Y51" s="23"/>
      <c r="Z51" s="23"/>
      <c r="AA51" s="23"/>
      <c r="AB51" s="23"/>
      <c r="AC51" s="23"/>
      <c r="AD51" s="23">
        <v>15000</v>
      </c>
      <c r="AE51" s="23"/>
      <c r="AF51" s="23">
        <v>7000</v>
      </c>
      <c r="AG51" s="20">
        <f t="shared" si="17"/>
        <v>0</v>
      </c>
      <c r="AH51" s="21"/>
      <c r="AI51" s="21">
        <f>SUM(AJ51)</f>
        <v>0</v>
      </c>
      <c r="AJ51" s="21"/>
    </row>
    <row r="52" s="49" customFormat="1" ht="25.15" customHeight="1" spans="1:36">
      <c r="A52" s="48" t="s">
        <v>78</v>
      </c>
      <c r="B52" s="79">
        <v>2010601</v>
      </c>
      <c r="C52" s="80" t="s">
        <v>135</v>
      </c>
      <c r="D52" s="80" t="s">
        <v>136</v>
      </c>
      <c r="E52" s="19">
        <f t="shared" si="13"/>
        <v>100000</v>
      </c>
      <c r="F52" s="20">
        <f t="shared" si="18"/>
        <v>0</v>
      </c>
      <c r="G52" s="20">
        <f t="shared" si="19"/>
        <v>0</v>
      </c>
      <c r="H52" s="19"/>
      <c r="I52" s="19"/>
      <c r="J52" s="20">
        <f t="shared" si="14"/>
        <v>0</v>
      </c>
      <c r="K52" s="19"/>
      <c r="L52" s="19"/>
      <c r="M52" s="19"/>
      <c r="N52" s="19"/>
      <c r="O52" s="20">
        <f t="shared" si="15"/>
        <v>100000</v>
      </c>
      <c r="P52" s="20">
        <f t="shared" si="16"/>
        <v>100000</v>
      </c>
      <c r="Q52" s="38">
        <v>100000</v>
      </c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20">
        <f t="shared" si="17"/>
        <v>0</v>
      </c>
      <c r="AH52" s="19"/>
      <c r="AI52" s="19">
        <f>SUM(AJ52)</f>
        <v>0</v>
      </c>
      <c r="AJ52" s="38"/>
    </row>
    <row r="53" s="49" customFormat="1" ht="25.15" customHeight="1" spans="1:36">
      <c r="A53" s="49" t="s">
        <v>73</v>
      </c>
      <c r="B53" s="27">
        <v>2010601</v>
      </c>
      <c r="C53" s="18" t="s">
        <v>135</v>
      </c>
      <c r="D53" s="18" t="s">
        <v>137</v>
      </c>
      <c r="E53" s="19">
        <f t="shared" si="13"/>
        <v>25000</v>
      </c>
      <c r="F53" s="20">
        <f t="shared" si="18"/>
        <v>0</v>
      </c>
      <c r="G53" s="20">
        <f t="shared" si="19"/>
        <v>0</v>
      </c>
      <c r="H53" s="21"/>
      <c r="I53" s="21"/>
      <c r="J53" s="20">
        <f t="shared" si="14"/>
        <v>0</v>
      </c>
      <c r="K53" s="21"/>
      <c r="L53" s="21"/>
      <c r="M53" s="21"/>
      <c r="N53" s="21"/>
      <c r="O53" s="20">
        <f t="shared" si="15"/>
        <v>25000</v>
      </c>
      <c r="P53" s="20">
        <f t="shared" si="16"/>
        <v>25000</v>
      </c>
      <c r="Q53" s="38"/>
      <c r="R53" s="38"/>
      <c r="S53" s="38"/>
      <c r="T53" s="38"/>
      <c r="U53" s="38"/>
      <c r="V53" s="38"/>
      <c r="W53" s="38">
        <v>13000</v>
      </c>
      <c r="X53" s="38"/>
      <c r="Y53" s="38"/>
      <c r="Z53" s="38"/>
      <c r="AA53" s="38"/>
      <c r="AB53" s="38">
        <v>12000</v>
      </c>
      <c r="AC53" s="38"/>
      <c r="AD53" s="38"/>
      <c r="AE53" s="38"/>
      <c r="AF53" s="38"/>
      <c r="AG53" s="20">
        <f t="shared" si="17"/>
        <v>0</v>
      </c>
      <c r="AH53" s="21"/>
      <c r="AI53" s="21">
        <f>SUM(AJ53)</f>
        <v>0</v>
      </c>
      <c r="AJ53" s="38"/>
    </row>
    <row r="54" s="49" customFormat="1" ht="25.15" customHeight="1" spans="1:36">
      <c r="A54" s="50" t="s">
        <v>84</v>
      </c>
      <c r="B54" s="66">
        <v>2010601</v>
      </c>
      <c r="C54" s="67" t="s">
        <v>135</v>
      </c>
      <c r="D54" s="67" t="s">
        <v>138</v>
      </c>
      <c r="E54" s="19">
        <f t="shared" si="13"/>
        <v>80000</v>
      </c>
      <c r="F54" s="20">
        <f t="shared" si="18"/>
        <v>0</v>
      </c>
      <c r="G54" s="20">
        <f t="shared" si="19"/>
        <v>0</v>
      </c>
      <c r="H54" s="77"/>
      <c r="I54" s="77"/>
      <c r="J54" s="20">
        <f t="shared" si="14"/>
        <v>0</v>
      </c>
      <c r="K54" s="77"/>
      <c r="L54" s="77"/>
      <c r="M54" s="77"/>
      <c r="N54" s="77"/>
      <c r="O54" s="20">
        <f t="shared" si="15"/>
        <v>80000</v>
      </c>
      <c r="P54" s="20">
        <f t="shared" si="16"/>
        <v>75000</v>
      </c>
      <c r="Q54" s="38">
        <v>20000</v>
      </c>
      <c r="R54" s="38">
        <v>10000</v>
      </c>
      <c r="S54" s="38"/>
      <c r="T54" s="38"/>
      <c r="U54" s="38"/>
      <c r="V54" s="38"/>
      <c r="W54" s="38"/>
      <c r="X54" s="38">
        <v>10000</v>
      </c>
      <c r="Y54" s="38"/>
      <c r="Z54" s="38"/>
      <c r="AA54" s="38"/>
      <c r="AB54" s="38">
        <v>15000</v>
      </c>
      <c r="AC54" s="38"/>
      <c r="AD54" s="38"/>
      <c r="AE54" s="38"/>
      <c r="AF54" s="38">
        <v>20000</v>
      </c>
      <c r="AG54" s="20">
        <f t="shared" si="17"/>
        <v>0</v>
      </c>
      <c r="AH54" s="77"/>
      <c r="AI54" s="77">
        <f>SUM(AJ54)</f>
        <v>5000</v>
      </c>
      <c r="AJ54" s="38">
        <v>5000</v>
      </c>
    </row>
    <row r="55" s="49" customFormat="1" ht="25.15" customHeight="1" spans="1:36">
      <c r="A55" s="5" t="s">
        <v>88</v>
      </c>
      <c r="B55" s="27">
        <v>2010601</v>
      </c>
      <c r="C55" s="18" t="s">
        <v>135</v>
      </c>
      <c r="D55" s="18" t="s">
        <v>139</v>
      </c>
      <c r="E55" s="19">
        <f t="shared" si="13"/>
        <v>40000</v>
      </c>
      <c r="F55" s="20">
        <f t="shared" si="18"/>
        <v>0</v>
      </c>
      <c r="G55" s="20">
        <f t="shared" si="19"/>
        <v>0</v>
      </c>
      <c r="H55" s="28"/>
      <c r="I55" s="28"/>
      <c r="J55" s="20">
        <f t="shared" si="14"/>
        <v>0</v>
      </c>
      <c r="K55" s="28"/>
      <c r="L55" s="28"/>
      <c r="M55" s="28"/>
      <c r="N55" s="28"/>
      <c r="O55" s="20">
        <f t="shared" si="15"/>
        <v>40000</v>
      </c>
      <c r="P55" s="20">
        <f t="shared" si="16"/>
        <v>40000</v>
      </c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38">
        <v>20000</v>
      </c>
      <c r="AC55" s="38">
        <v>20000</v>
      </c>
      <c r="AD55" s="83"/>
      <c r="AE55" s="83"/>
      <c r="AF55" s="83"/>
      <c r="AG55" s="20">
        <f t="shared" si="17"/>
        <v>0</v>
      </c>
      <c r="AH55" s="28"/>
      <c r="AI55" s="28"/>
      <c r="AJ55" s="83"/>
    </row>
    <row r="56" s="49" customFormat="1" ht="25.15" customHeight="1" spans="1:36">
      <c r="A56" s="49" t="s">
        <v>66</v>
      </c>
      <c r="B56" s="27">
        <v>2010601</v>
      </c>
      <c r="C56" s="18" t="s">
        <v>135</v>
      </c>
      <c r="D56" s="18" t="s">
        <v>140</v>
      </c>
      <c r="E56" s="19">
        <f t="shared" si="13"/>
        <v>30000</v>
      </c>
      <c r="F56" s="20">
        <f t="shared" si="18"/>
        <v>0</v>
      </c>
      <c r="G56" s="20">
        <f t="shared" si="19"/>
        <v>0</v>
      </c>
      <c r="H56" s="21"/>
      <c r="I56" s="21"/>
      <c r="J56" s="20">
        <f t="shared" si="14"/>
        <v>0</v>
      </c>
      <c r="K56" s="21"/>
      <c r="L56" s="21"/>
      <c r="M56" s="21"/>
      <c r="N56" s="21"/>
      <c r="O56" s="20">
        <f t="shared" si="15"/>
        <v>30000</v>
      </c>
      <c r="P56" s="20">
        <f t="shared" si="16"/>
        <v>30000</v>
      </c>
      <c r="Q56" s="38">
        <v>3000</v>
      </c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>
        <v>27000</v>
      </c>
      <c r="AC56" s="38"/>
      <c r="AD56" s="38"/>
      <c r="AE56" s="38"/>
      <c r="AF56" s="38"/>
      <c r="AG56" s="20">
        <f t="shared" si="17"/>
        <v>0</v>
      </c>
      <c r="AH56" s="21"/>
      <c r="AI56" s="21">
        <f>SUM(AJ56)</f>
        <v>0</v>
      </c>
      <c r="AJ56" s="38"/>
    </row>
    <row r="57" s="49" customFormat="1" ht="25.15" customHeight="1" spans="1:36">
      <c r="A57" s="5" t="s">
        <v>69</v>
      </c>
      <c r="B57" s="63">
        <v>2010601</v>
      </c>
      <c r="C57" s="18" t="s">
        <v>135</v>
      </c>
      <c r="D57" s="64" t="s">
        <v>141</v>
      </c>
      <c r="E57" s="19">
        <f t="shared" si="13"/>
        <v>30000</v>
      </c>
      <c r="F57" s="20">
        <f t="shared" si="18"/>
        <v>0</v>
      </c>
      <c r="G57" s="20">
        <f t="shared" si="19"/>
        <v>0</v>
      </c>
      <c r="H57" s="20"/>
      <c r="I57" s="20"/>
      <c r="J57" s="20">
        <f t="shared" si="14"/>
        <v>0</v>
      </c>
      <c r="K57" s="20"/>
      <c r="L57" s="20"/>
      <c r="M57" s="20"/>
      <c r="N57" s="20"/>
      <c r="O57" s="20">
        <f t="shared" si="15"/>
        <v>30000</v>
      </c>
      <c r="P57" s="20">
        <f t="shared" si="16"/>
        <v>30000</v>
      </c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>
        <v>20000</v>
      </c>
      <c r="AC57" s="38">
        <v>10000</v>
      </c>
      <c r="AD57" s="38"/>
      <c r="AE57" s="38"/>
      <c r="AF57" s="38"/>
      <c r="AG57" s="20">
        <f t="shared" si="17"/>
        <v>0</v>
      </c>
      <c r="AH57" s="20"/>
      <c r="AI57" s="20">
        <f>SUM(AJ57)</f>
        <v>0</v>
      </c>
      <c r="AJ57" s="38"/>
    </row>
    <row r="58" s="49" customFormat="1" ht="25.15" customHeight="1" spans="1:36">
      <c r="A58" s="49" t="s">
        <v>71</v>
      </c>
      <c r="B58" s="27">
        <v>2010601</v>
      </c>
      <c r="C58" s="18" t="s">
        <v>135</v>
      </c>
      <c r="D58" s="81" t="s">
        <v>142</v>
      </c>
      <c r="E58" s="19">
        <f t="shared" si="13"/>
        <v>5000</v>
      </c>
      <c r="F58" s="20">
        <f t="shared" si="18"/>
        <v>0</v>
      </c>
      <c r="G58" s="20">
        <f t="shared" si="19"/>
        <v>0</v>
      </c>
      <c r="H58" s="21"/>
      <c r="I58" s="21"/>
      <c r="J58" s="20">
        <f t="shared" si="14"/>
        <v>0</v>
      </c>
      <c r="K58" s="21"/>
      <c r="L58" s="21"/>
      <c r="M58" s="21"/>
      <c r="N58" s="21"/>
      <c r="O58" s="20">
        <f t="shared" si="15"/>
        <v>5000</v>
      </c>
      <c r="P58" s="20">
        <f t="shared" si="16"/>
        <v>5000</v>
      </c>
      <c r="Q58" s="38">
        <v>1000</v>
      </c>
      <c r="R58" s="38"/>
      <c r="S58" s="38"/>
      <c r="T58" s="38"/>
      <c r="U58" s="38"/>
      <c r="V58" s="38"/>
      <c r="W58" s="38"/>
      <c r="X58" s="38">
        <v>2000</v>
      </c>
      <c r="Y58" s="38"/>
      <c r="Z58" s="38"/>
      <c r="AA58" s="38"/>
      <c r="AB58" s="38">
        <v>1000</v>
      </c>
      <c r="AC58" s="38">
        <v>1000</v>
      </c>
      <c r="AD58" s="38"/>
      <c r="AE58" s="38"/>
      <c r="AF58" s="38"/>
      <c r="AG58" s="20">
        <f t="shared" si="17"/>
        <v>0</v>
      </c>
      <c r="AH58" s="21"/>
      <c r="AI58" s="21">
        <f>SUM(AJ58)</f>
        <v>0</v>
      </c>
      <c r="AJ58" s="38"/>
    </row>
    <row r="59" s="49" customFormat="1" ht="25.15" customHeight="1" spans="1:36">
      <c r="A59" s="5" t="s">
        <v>76</v>
      </c>
      <c r="B59" s="27">
        <v>2010601</v>
      </c>
      <c r="C59" s="18" t="s">
        <v>135</v>
      </c>
      <c r="D59" s="18" t="s">
        <v>143</v>
      </c>
      <c r="E59" s="19">
        <f t="shared" si="13"/>
        <v>15000</v>
      </c>
      <c r="F59" s="20">
        <f t="shared" si="18"/>
        <v>0</v>
      </c>
      <c r="G59" s="20">
        <f t="shared" si="19"/>
        <v>0</v>
      </c>
      <c r="H59" s="28"/>
      <c r="I59" s="28"/>
      <c r="J59" s="20">
        <f t="shared" si="14"/>
        <v>0</v>
      </c>
      <c r="K59" s="28"/>
      <c r="L59" s="28"/>
      <c r="M59" s="28"/>
      <c r="N59" s="28"/>
      <c r="O59" s="20">
        <f t="shared" si="15"/>
        <v>15000</v>
      </c>
      <c r="P59" s="20">
        <f t="shared" si="16"/>
        <v>15000</v>
      </c>
      <c r="Q59" s="38">
        <v>10000</v>
      </c>
      <c r="R59" s="38">
        <v>5000</v>
      </c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20">
        <f t="shared" si="17"/>
        <v>0</v>
      </c>
      <c r="AH59" s="28"/>
      <c r="AI59" s="28"/>
      <c r="AJ59" s="83"/>
    </row>
    <row r="60" s="49" customFormat="1" ht="25.15" customHeight="1" spans="1:36">
      <c r="A60" s="59" t="s">
        <v>93</v>
      </c>
      <c r="B60" s="70">
        <v>2010601</v>
      </c>
      <c r="C60" s="71" t="s">
        <v>135</v>
      </c>
      <c r="D60" s="71" t="s">
        <v>144</v>
      </c>
      <c r="E60" s="19">
        <f t="shared" si="13"/>
        <v>50000</v>
      </c>
      <c r="F60" s="20">
        <f t="shared" si="18"/>
        <v>0</v>
      </c>
      <c r="G60" s="20">
        <f t="shared" si="19"/>
        <v>0</v>
      </c>
      <c r="H60" s="37"/>
      <c r="I60" s="37"/>
      <c r="J60" s="20">
        <f t="shared" si="14"/>
        <v>0</v>
      </c>
      <c r="K60" s="37"/>
      <c r="L60" s="37"/>
      <c r="M60" s="37"/>
      <c r="N60" s="37"/>
      <c r="O60" s="20">
        <f t="shared" si="15"/>
        <v>50000</v>
      </c>
      <c r="P60" s="20">
        <f t="shared" si="16"/>
        <v>50000</v>
      </c>
      <c r="Q60" s="38">
        <v>15000</v>
      </c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>
        <v>15000</v>
      </c>
      <c r="AC60" s="38"/>
      <c r="AD60" s="38"/>
      <c r="AE60" s="38"/>
      <c r="AF60" s="38">
        <v>20000</v>
      </c>
      <c r="AG60" s="20">
        <f t="shared" si="17"/>
        <v>0</v>
      </c>
      <c r="AH60" s="37"/>
      <c r="AI60" s="37">
        <f>SUM(AJ60)</f>
        <v>0</v>
      </c>
      <c r="AJ60" s="38"/>
    </row>
    <row r="61" s="49" customFormat="1" ht="25.15" customHeight="1" spans="1:36">
      <c r="A61" s="59" t="s">
        <v>97</v>
      </c>
      <c r="B61" s="70">
        <v>2010601</v>
      </c>
      <c r="C61" s="71" t="s">
        <v>135</v>
      </c>
      <c r="D61" s="71" t="s">
        <v>145</v>
      </c>
      <c r="E61" s="19">
        <f t="shared" si="13"/>
        <v>100000</v>
      </c>
      <c r="F61" s="20">
        <f t="shared" si="18"/>
        <v>0</v>
      </c>
      <c r="G61" s="20">
        <f t="shared" si="19"/>
        <v>0</v>
      </c>
      <c r="H61" s="37"/>
      <c r="I61" s="37"/>
      <c r="J61" s="20">
        <f t="shared" si="14"/>
        <v>0</v>
      </c>
      <c r="K61" s="37"/>
      <c r="L61" s="37"/>
      <c r="M61" s="37"/>
      <c r="N61" s="37"/>
      <c r="O61" s="20">
        <f t="shared" si="15"/>
        <v>100000</v>
      </c>
      <c r="P61" s="20">
        <f t="shared" si="16"/>
        <v>100000</v>
      </c>
      <c r="Q61" s="38">
        <v>100000</v>
      </c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20">
        <f t="shared" si="17"/>
        <v>0</v>
      </c>
      <c r="AH61" s="37"/>
      <c r="AI61" s="37">
        <f>SUM(AJ61)</f>
        <v>0</v>
      </c>
      <c r="AJ61" s="38"/>
    </row>
    <row r="62" s="49" customFormat="1" ht="25.15" customHeight="1" spans="1:36">
      <c r="A62" s="49" t="s">
        <v>99</v>
      </c>
      <c r="B62" s="27">
        <v>2010601</v>
      </c>
      <c r="C62" s="18" t="s">
        <v>135</v>
      </c>
      <c r="D62" s="18" t="s">
        <v>146</v>
      </c>
      <c r="E62" s="19">
        <f t="shared" si="13"/>
        <v>47000</v>
      </c>
      <c r="F62" s="20">
        <f t="shared" si="18"/>
        <v>6000</v>
      </c>
      <c r="G62" s="20">
        <f t="shared" si="19"/>
        <v>6000</v>
      </c>
      <c r="H62" s="21"/>
      <c r="I62" s="21">
        <v>6000</v>
      </c>
      <c r="J62" s="20">
        <f t="shared" si="14"/>
        <v>0</v>
      </c>
      <c r="K62" s="21"/>
      <c r="L62" s="21"/>
      <c r="M62" s="21"/>
      <c r="N62" s="21"/>
      <c r="O62" s="20">
        <f t="shared" si="15"/>
        <v>41000</v>
      </c>
      <c r="P62" s="20">
        <f t="shared" si="16"/>
        <v>23000</v>
      </c>
      <c r="Q62" s="38">
        <v>10000</v>
      </c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>
        <v>13000</v>
      </c>
      <c r="AC62" s="38"/>
      <c r="AD62" s="38"/>
      <c r="AE62" s="38"/>
      <c r="AF62" s="38"/>
      <c r="AG62" s="20">
        <f t="shared" si="17"/>
        <v>0</v>
      </c>
      <c r="AH62" s="21"/>
      <c r="AI62" s="21">
        <f>SUM(AJ62)</f>
        <v>18000</v>
      </c>
      <c r="AJ62" s="38">
        <v>18000</v>
      </c>
    </row>
    <row r="63" s="49" customFormat="1" ht="25.15" customHeight="1" spans="1:36">
      <c r="A63" s="49" t="s">
        <v>73</v>
      </c>
      <c r="B63" s="27">
        <v>2010701</v>
      </c>
      <c r="C63" s="18" t="s">
        <v>147</v>
      </c>
      <c r="D63" s="18" t="s">
        <v>148</v>
      </c>
      <c r="E63" s="19">
        <f t="shared" si="13"/>
        <v>25000</v>
      </c>
      <c r="F63" s="20">
        <f t="shared" si="18"/>
        <v>0</v>
      </c>
      <c r="G63" s="20">
        <f t="shared" si="19"/>
        <v>0</v>
      </c>
      <c r="H63" s="21"/>
      <c r="I63" s="21"/>
      <c r="J63" s="20">
        <f t="shared" si="14"/>
        <v>0</v>
      </c>
      <c r="K63" s="21"/>
      <c r="L63" s="21"/>
      <c r="M63" s="21"/>
      <c r="N63" s="21"/>
      <c r="O63" s="20">
        <f t="shared" si="15"/>
        <v>25000</v>
      </c>
      <c r="P63" s="20">
        <f t="shared" si="16"/>
        <v>25000</v>
      </c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>
        <v>25000</v>
      </c>
      <c r="AG63" s="20">
        <f t="shared" si="17"/>
        <v>0</v>
      </c>
      <c r="AH63" s="21"/>
      <c r="AI63" s="21">
        <f>SUM(AJ63)</f>
        <v>0</v>
      </c>
      <c r="AJ63" s="21"/>
    </row>
    <row r="64" s="49" customFormat="1" ht="25.15" customHeight="1" spans="1:36">
      <c r="A64" s="50" t="s">
        <v>84</v>
      </c>
      <c r="B64" s="66">
        <v>2010701</v>
      </c>
      <c r="C64" s="67" t="s">
        <v>147</v>
      </c>
      <c r="D64" s="67" t="s">
        <v>149</v>
      </c>
      <c r="E64" s="19">
        <f t="shared" si="13"/>
        <v>60000</v>
      </c>
      <c r="F64" s="20">
        <f t="shared" si="18"/>
        <v>0</v>
      </c>
      <c r="G64" s="20">
        <f t="shared" si="19"/>
        <v>0</v>
      </c>
      <c r="H64" s="77"/>
      <c r="I64" s="77"/>
      <c r="J64" s="20">
        <f t="shared" si="14"/>
        <v>0</v>
      </c>
      <c r="K64" s="77"/>
      <c r="L64" s="77"/>
      <c r="M64" s="77"/>
      <c r="N64" s="77"/>
      <c r="O64" s="20">
        <f t="shared" si="15"/>
        <v>60000</v>
      </c>
      <c r="P64" s="20">
        <f t="shared" si="16"/>
        <v>55000</v>
      </c>
      <c r="Q64" s="35">
        <v>12000</v>
      </c>
      <c r="R64" s="35"/>
      <c r="S64" s="35">
        <v>4000</v>
      </c>
      <c r="T64" s="35">
        <v>4000</v>
      </c>
      <c r="U64" s="35"/>
      <c r="V64" s="35"/>
      <c r="W64" s="35"/>
      <c r="X64" s="35"/>
      <c r="Y64" s="35"/>
      <c r="Z64" s="35">
        <v>3000</v>
      </c>
      <c r="AA64" s="35">
        <v>5000</v>
      </c>
      <c r="AB64" s="35">
        <v>10000</v>
      </c>
      <c r="AC64" s="35">
        <v>5000</v>
      </c>
      <c r="AD64" s="35">
        <v>5000</v>
      </c>
      <c r="AE64" s="35"/>
      <c r="AF64" s="35">
        <v>7000</v>
      </c>
      <c r="AG64" s="20">
        <f t="shared" si="17"/>
        <v>0</v>
      </c>
      <c r="AH64" s="77"/>
      <c r="AI64" s="77">
        <f>SUM(AJ64)</f>
        <v>5000</v>
      </c>
      <c r="AJ64" s="77">
        <v>5000</v>
      </c>
    </row>
    <row r="65" s="49" customFormat="1" ht="25.15" customHeight="1" spans="1:36">
      <c r="A65" s="5" t="s">
        <v>88</v>
      </c>
      <c r="B65" s="27">
        <v>2010701</v>
      </c>
      <c r="C65" s="18" t="s">
        <v>147</v>
      </c>
      <c r="D65" s="18" t="s">
        <v>150</v>
      </c>
      <c r="E65" s="19">
        <f t="shared" si="13"/>
        <v>180000</v>
      </c>
      <c r="F65" s="20">
        <f t="shared" si="18"/>
        <v>0</v>
      </c>
      <c r="G65" s="20">
        <f t="shared" si="19"/>
        <v>0</v>
      </c>
      <c r="H65" s="28"/>
      <c r="I65" s="28"/>
      <c r="J65" s="20">
        <f t="shared" si="14"/>
        <v>0</v>
      </c>
      <c r="K65" s="28"/>
      <c r="L65" s="28"/>
      <c r="M65" s="28"/>
      <c r="N65" s="28"/>
      <c r="O65" s="20">
        <f t="shared" si="15"/>
        <v>180000</v>
      </c>
      <c r="P65" s="20">
        <f t="shared" si="16"/>
        <v>180000</v>
      </c>
      <c r="Q65" s="35">
        <v>25000</v>
      </c>
      <c r="R65" s="35">
        <v>6000</v>
      </c>
      <c r="S65" s="95"/>
      <c r="T65" s="35">
        <v>38000</v>
      </c>
      <c r="U65" s="35">
        <v>25000</v>
      </c>
      <c r="V65" s="35">
        <v>20000</v>
      </c>
      <c r="W65" s="95"/>
      <c r="X65" s="35">
        <v>20000</v>
      </c>
      <c r="Y65" s="35"/>
      <c r="Z65" s="35">
        <v>5000</v>
      </c>
      <c r="AA65" s="35">
        <v>8000</v>
      </c>
      <c r="AB65" s="95"/>
      <c r="AC65" s="95"/>
      <c r="AD65" s="35">
        <v>30000</v>
      </c>
      <c r="AE65" s="35"/>
      <c r="AF65" s="35">
        <v>3000</v>
      </c>
      <c r="AG65" s="20">
        <f t="shared" si="17"/>
        <v>0</v>
      </c>
      <c r="AH65" s="28"/>
      <c r="AI65" s="28"/>
      <c r="AJ65" s="28"/>
    </row>
    <row r="66" s="49" customFormat="1" ht="25.15" customHeight="1" spans="1:36">
      <c r="A66" s="5" t="s">
        <v>69</v>
      </c>
      <c r="B66" s="63">
        <v>2010701</v>
      </c>
      <c r="C66" s="18" t="s">
        <v>147</v>
      </c>
      <c r="D66" s="64" t="s">
        <v>151</v>
      </c>
      <c r="E66" s="19">
        <f t="shared" si="13"/>
        <v>200000</v>
      </c>
      <c r="F66" s="20">
        <f t="shared" si="18"/>
        <v>0</v>
      </c>
      <c r="G66" s="20">
        <f t="shared" si="19"/>
        <v>0</v>
      </c>
      <c r="H66" s="20"/>
      <c r="I66" s="20"/>
      <c r="J66" s="20">
        <f t="shared" si="14"/>
        <v>0</v>
      </c>
      <c r="K66" s="20"/>
      <c r="L66" s="20"/>
      <c r="M66" s="20"/>
      <c r="N66" s="20"/>
      <c r="O66" s="20">
        <f t="shared" si="15"/>
        <v>200000</v>
      </c>
      <c r="P66" s="20">
        <f t="shared" si="16"/>
        <v>200000</v>
      </c>
      <c r="Q66" s="35">
        <v>70000</v>
      </c>
      <c r="R66" s="35"/>
      <c r="S66" s="35"/>
      <c r="T66" s="35"/>
      <c r="U66" s="35"/>
      <c r="V66" s="35"/>
      <c r="W66" s="35"/>
      <c r="X66" s="35">
        <v>70000</v>
      </c>
      <c r="Y66" s="35"/>
      <c r="Z66" s="35"/>
      <c r="AA66" s="35"/>
      <c r="AB66" s="35">
        <v>20000</v>
      </c>
      <c r="AC66" s="35"/>
      <c r="AD66" s="35">
        <v>20000</v>
      </c>
      <c r="AE66" s="35"/>
      <c r="AF66" s="35">
        <v>20000</v>
      </c>
      <c r="AG66" s="20">
        <f t="shared" si="17"/>
        <v>0</v>
      </c>
      <c r="AH66" s="20"/>
      <c r="AI66" s="20">
        <f t="shared" ref="AI66:AI72" si="20">SUM(AJ66)</f>
        <v>0</v>
      </c>
      <c r="AJ66" s="20"/>
    </row>
    <row r="67" s="49" customFormat="1" ht="25.15" customHeight="1" spans="1:36">
      <c r="A67" s="49" t="s">
        <v>71</v>
      </c>
      <c r="B67" s="27">
        <v>2010701</v>
      </c>
      <c r="C67" s="18" t="s">
        <v>147</v>
      </c>
      <c r="D67" s="81" t="s">
        <v>152</v>
      </c>
      <c r="E67" s="19">
        <f t="shared" si="13"/>
        <v>40000</v>
      </c>
      <c r="F67" s="20">
        <f t="shared" si="18"/>
        <v>0</v>
      </c>
      <c r="G67" s="20">
        <f t="shared" si="19"/>
        <v>0</v>
      </c>
      <c r="H67" s="21"/>
      <c r="I67" s="21"/>
      <c r="J67" s="20">
        <f t="shared" si="14"/>
        <v>0</v>
      </c>
      <c r="K67" s="21"/>
      <c r="L67" s="21"/>
      <c r="M67" s="21"/>
      <c r="N67" s="21"/>
      <c r="O67" s="20">
        <f t="shared" si="15"/>
        <v>40000</v>
      </c>
      <c r="P67" s="20">
        <f t="shared" si="16"/>
        <v>40000</v>
      </c>
      <c r="Q67" s="35">
        <v>5000</v>
      </c>
      <c r="R67" s="35"/>
      <c r="S67" s="35"/>
      <c r="T67" s="35">
        <v>5000</v>
      </c>
      <c r="U67" s="35"/>
      <c r="V67" s="35"/>
      <c r="W67" s="35">
        <v>5000</v>
      </c>
      <c r="X67" s="35"/>
      <c r="Y67" s="35"/>
      <c r="Z67" s="35">
        <v>5000</v>
      </c>
      <c r="AA67" s="35"/>
      <c r="AB67" s="35">
        <v>15000</v>
      </c>
      <c r="AC67" s="35">
        <v>5000</v>
      </c>
      <c r="AD67" s="35"/>
      <c r="AE67" s="35"/>
      <c r="AF67" s="35"/>
      <c r="AG67" s="20">
        <f t="shared" si="17"/>
        <v>0</v>
      </c>
      <c r="AH67" s="21"/>
      <c r="AI67" s="21">
        <f t="shared" si="20"/>
        <v>0</v>
      </c>
      <c r="AJ67" s="21"/>
    </row>
    <row r="68" ht="25.15" customHeight="1" spans="1:36">
      <c r="A68" s="49" t="s">
        <v>93</v>
      </c>
      <c r="B68" s="27">
        <v>2010701</v>
      </c>
      <c r="C68" s="18" t="s">
        <v>147</v>
      </c>
      <c r="D68" s="18" t="s">
        <v>153</v>
      </c>
      <c r="E68" s="19">
        <f t="shared" si="13"/>
        <v>50000</v>
      </c>
      <c r="F68" s="20">
        <f t="shared" si="18"/>
        <v>0</v>
      </c>
      <c r="G68" s="20">
        <f t="shared" si="19"/>
        <v>0</v>
      </c>
      <c r="H68" s="21"/>
      <c r="I68" s="21"/>
      <c r="J68" s="20">
        <f t="shared" si="14"/>
        <v>0</v>
      </c>
      <c r="K68" s="21"/>
      <c r="L68" s="21"/>
      <c r="M68" s="21"/>
      <c r="N68" s="21"/>
      <c r="O68" s="20">
        <f t="shared" si="15"/>
        <v>50000</v>
      </c>
      <c r="P68" s="20">
        <f t="shared" si="16"/>
        <v>50000</v>
      </c>
      <c r="Q68" s="35">
        <v>50000</v>
      </c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20">
        <f t="shared" si="17"/>
        <v>0</v>
      </c>
      <c r="AH68" s="21"/>
      <c r="AI68" s="21">
        <f t="shared" si="20"/>
        <v>0</v>
      </c>
      <c r="AJ68" s="21"/>
    </row>
    <row r="69" ht="25.15" customHeight="1" spans="1:36">
      <c r="A69" s="59" t="s">
        <v>97</v>
      </c>
      <c r="B69" s="70">
        <v>2010701</v>
      </c>
      <c r="C69" s="71" t="s">
        <v>147</v>
      </c>
      <c r="D69" s="71" t="s">
        <v>154</v>
      </c>
      <c r="E69" s="19">
        <f t="shared" ref="E69:E100" si="21">SUM(F69,O69)</f>
        <v>200000</v>
      </c>
      <c r="F69" s="20">
        <f t="shared" si="18"/>
        <v>0</v>
      </c>
      <c r="G69" s="20">
        <f t="shared" si="19"/>
        <v>0</v>
      </c>
      <c r="H69" s="37"/>
      <c r="I69" s="37"/>
      <c r="J69" s="20">
        <f t="shared" ref="J69:J100" si="22">SUM(K69:N69)</f>
        <v>0</v>
      </c>
      <c r="K69" s="37"/>
      <c r="L69" s="37"/>
      <c r="M69" s="37"/>
      <c r="N69" s="37"/>
      <c r="O69" s="20">
        <f t="shared" ref="O69:O100" si="23">SUM(P69,AG69,AI69)</f>
        <v>200000</v>
      </c>
      <c r="P69" s="20">
        <f t="shared" ref="P69:P100" si="24">SUM(Q69:AF69)</f>
        <v>200000</v>
      </c>
      <c r="Q69" s="35">
        <v>200000</v>
      </c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20">
        <f t="shared" ref="AG69:AG100" si="25">SUM(AH69)</f>
        <v>0</v>
      </c>
      <c r="AH69" s="37"/>
      <c r="AI69" s="37">
        <f t="shared" si="20"/>
        <v>0</v>
      </c>
      <c r="AJ69" s="37"/>
    </row>
    <row r="70" ht="25.15" customHeight="1" spans="1:36">
      <c r="A70" s="49" t="s">
        <v>99</v>
      </c>
      <c r="B70" s="27">
        <v>2010701</v>
      </c>
      <c r="C70" s="18" t="s">
        <v>147</v>
      </c>
      <c r="D70" s="18" t="s">
        <v>155</v>
      </c>
      <c r="E70" s="19">
        <f t="shared" si="21"/>
        <v>100000</v>
      </c>
      <c r="F70" s="20">
        <f t="shared" ref="F70:F101" si="26">SUM(G70,J70)</f>
        <v>0</v>
      </c>
      <c r="G70" s="20">
        <f t="shared" ref="G70:G101" si="27">SUM(H70:I70)</f>
        <v>0</v>
      </c>
      <c r="H70" s="21"/>
      <c r="I70" s="21"/>
      <c r="J70" s="20">
        <f t="shared" si="22"/>
        <v>0</v>
      </c>
      <c r="K70" s="21"/>
      <c r="L70" s="21"/>
      <c r="M70" s="21"/>
      <c r="N70" s="21"/>
      <c r="O70" s="20">
        <f t="shared" si="23"/>
        <v>100000</v>
      </c>
      <c r="P70" s="20">
        <f t="shared" si="24"/>
        <v>100000</v>
      </c>
      <c r="Q70" s="35">
        <v>100000</v>
      </c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20">
        <f t="shared" si="25"/>
        <v>0</v>
      </c>
      <c r="AH70" s="21"/>
      <c r="AI70" s="21">
        <f t="shared" si="20"/>
        <v>0</v>
      </c>
      <c r="AJ70" s="21"/>
    </row>
    <row r="71" ht="25.15" customHeight="1" spans="1:36">
      <c r="A71" s="5" t="s">
        <v>78</v>
      </c>
      <c r="B71" s="65">
        <v>2010799</v>
      </c>
      <c r="C71" s="64" t="s">
        <v>156</v>
      </c>
      <c r="D71" s="64" t="s">
        <v>157</v>
      </c>
      <c r="E71" s="19">
        <f t="shared" si="21"/>
        <v>150000</v>
      </c>
      <c r="F71" s="20">
        <f t="shared" si="26"/>
        <v>0</v>
      </c>
      <c r="G71" s="20">
        <f t="shared" si="27"/>
        <v>0</v>
      </c>
      <c r="H71" s="20"/>
      <c r="I71" s="20"/>
      <c r="J71" s="20">
        <f t="shared" si="22"/>
        <v>0</v>
      </c>
      <c r="K71" s="20"/>
      <c r="L71" s="20"/>
      <c r="M71" s="20"/>
      <c r="N71" s="20"/>
      <c r="O71" s="20">
        <f t="shared" si="23"/>
        <v>150000</v>
      </c>
      <c r="P71" s="20">
        <f t="shared" si="24"/>
        <v>150000</v>
      </c>
      <c r="Q71" s="37">
        <v>150000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>
        <f t="shared" si="25"/>
        <v>0</v>
      </c>
      <c r="AH71" s="20"/>
      <c r="AI71" s="20">
        <f t="shared" si="20"/>
        <v>0</v>
      </c>
      <c r="AJ71" s="20"/>
    </row>
    <row r="72" ht="25.15" customHeight="1" spans="1:36">
      <c r="A72" s="49" t="s">
        <v>66</v>
      </c>
      <c r="B72" s="27">
        <v>2010799</v>
      </c>
      <c r="C72" s="18" t="s">
        <v>156</v>
      </c>
      <c r="D72" s="18" t="s">
        <v>158</v>
      </c>
      <c r="E72" s="19">
        <f t="shared" si="21"/>
        <v>30000</v>
      </c>
      <c r="F72" s="20">
        <f t="shared" si="26"/>
        <v>0</v>
      </c>
      <c r="G72" s="20">
        <f t="shared" si="27"/>
        <v>0</v>
      </c>
      <c r="H72" s="21"/>
      <c r="I72" s="21"/>
      <c r="J72" s="20">
        <f t="shared" si="22"/>
        <v>0</v>
      </c>
      <c r="K72" s="21"/>
      <c r="L72" s="21"/>
      <c r="M72" s="21"/>
      <c r="N72" s="21"/>
      <c r="O72" s="20">
        <f t="shared" si="23"/>
        <v>30000</v>
      </c>
      <c r="P72" s="20">
        <f t="shared" si="24"/>
        <v>30000</v>
      </c>
      <c r="Q72" s="37">
        <v>30000</v>
      </c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0">
        <f t="shared" si="25"/>
        <v>0</v>
      </c>
      <c r="AH72" s="21"/>
      <c r="AI72" s="21">
        <f t="shared" si="20"/>
        <v>0</v>
      </c>
      <c r="AJ72" s="21"/>
    </row>
    <row r="73" ht="25.15" customHeight="1" spans="1:36">
      <c r="A73" s="5" t="s">
        <v>76</v>
      </c>
      <c r="B73" s="27">
        <v>2010799</v>
      </c>
      <c r="C73" s="18" t="s">
        <v>156</v>
      </c>
      <c r="D73" s="18" t="s">
        <v>159</v>
      </c>
      <c r="E73" s="19">
        <f t="shared" si="21"/>
        <v>40000</v>
      </c>
      <c r="F73" s="20">
        <f t="shared" si="26"/>
        <v>0</v>
      </c>
      <c r="G73" s="20">
        <f t="shared" si="27"/>
        <v>0</v>
      </c>
      <c r="H73" s="28"/>
      <c r="I73" s="28"/>
      <c r="J73" s="20">
        <f t="shared" si="22"/>
        <v>0</v>
      </c>
      <c r="K73" s="28"/>
      <c r="L73" s="28"/>
      <c r="M73" s="28"/>
      <c r="N73" s="28"/>
      <c r="O73" s="20">
        <f t="shared" si="23"/>
        <v>40000</v>
      </c>
      <c r="P73" s="20">
        <f t="shared" si="24"/>
        <v>40000</v>
      </c>
      <c r="Q73" s="37">
        <v>40000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0">
        <f t="shared" si="25"/>
        <v>0</v>
      </c>
      <c r="AH73" s="28"/>
      <c r="AI73" s="28"/>
      <c r="AJ73" s="28"/>
    </row>
    <row r="74" ht="25.15" customHeight="1" spans="1:36">
      <c r="A74" s="76" t="s">
        <v>104</v>
      </c>
      <c r="B74" s="27">
        <v>2010799</v>
      </c>
      <c r="C74" s="18" t="s">
        <v>156</v>
      </c>
      <c r="D74" s="18" t="s">
        <v>160</v>
      </c>
      <c r="E74" s="19">
        <f t="shared" si="21"/>
        <v>30000</v>
      </c>
      <c r="F74" s="20">
        <f t="shared" si="26"/>
        <v>0</v>
      </c>
      <c r="G74" s="20">
        <f t="shared" si="27"/>
        <v>0</v>
      </c>
      <c r="H74" s="21"/>
      <c r="I74" s="21"/>
      <c r="J74" s="20">
        <f t="shared" si="22"/>
        <v>0</v>
      </c>
      <c r="K74" s="21"/>
      <c r="L74" s="21"/>
      <c r="M74" s="21"/>
      <c r="N74" s="21"/>
      <c r="O74" s="20">
        <f t="shared" si="23"/>
        <v>30000</v>
      </c>
      <c r="P74" s="20">
        <f t="shared" si="24"/>
        <v>30000</v>
      </c>
      <c r="Q74" s="37">
        <v>30000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0">
        <f t="shared" si="25"/>
        <v>0</v>
      </c>
      <c r="AH74" s="21"/>
      <c r="AI74" s="21">
        <f>SUM(AJ74)</f>
        <v>0</v>
      </c>
      <c r="AJ74" s="21"/>
    </row>
    <row r="75" ht="25.15" customHeight="1" spans="1:36">
      <c r="A75" s="50" t="s">
        <v>84</v>
      </c>
      <c r="B75" s="66">
        <v>2012901</v>
      </c>
      <c r="C75" s="67" t="s">
        <v>161</v>
      </c>
      <c r="D75" s="67" t="s">
        <v>162</v>
      </c>
      <c r="E75" s="19">
        <f t="shared" si="21"/>
        <v>70000</v>
      </c>
      <c r="F75" s="20">
        <f t="shared" si="26"/>
        <v>0</v>
      </c>
      <c r="G75" s="20">
        <f t="shared" si="27"/>
        <v>0</v>
      </c>
      <c r="H75" s="77"/>
      <c r="I75" s="77"/>
      <c r="J75" s="20">
        <f t="shared" si="22"/>
        <v>0</v>
      </c>
      <c r="K75" s="77"/>
      <c r="L75" s="77"/>
      <c r="M75" s="77"/>
      <c r="N75" s="77"/>
      <c r="O75" s="20">
        <f t="shared" si="23"/>
        <v>70000</v>
      </c>
      <c r="P75" s="20">
        <f t="shared" si="24"/>
        <v>70000</v>
      </c>
      <c r="Q75" s="23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>
        <v>70000</v>
      </c>
      <c r="AG75" s="20">
        <f t="shared" si="25"/>
        <v>0</v>
      </c>
      <c r="AH75" s="87"/>
      <c r="AI75" s="77">
        <f>SUM(AJ75)</f>
        <v>0</v>
      </c>
      <c r="AJ75" s="87"/>
    </row>
    <row r="76" ht="25.15" customHeight="1" spans="1:36">
      <c r="A76" s="5" t="s">
        <v>76</v>
      </c>
      <c r="B76" s="27">
        <v>2012901</v>
      </c>
      <c r="C76" s="18" t="s">
        <v>161</v>
      </c>
      <c r="D76" s="18" t="s">
        <v>163</v>
      </c>
      <c r="E76" s="19">
        <f t="shared" si="21"/>
        <v>5000</v>
      </c>
      <c r="F76" s="20">
        <f t="shared" si="26"/>
        <v>0</v>
      </c>
      <c r="G76" s="20">
        <f t="shared" si="27"/>
        <v>0</v>
      </c>
      <c r="H76" s="28"/>
      <c r="I76" s="28"/>
      <c r="J76" s="20">
        <f t="shared" si="22"/>
        <v>0</v>
      </c>
      <c r="K76" s="28"/>
      <c r="L76" s="28"/>
      <c r="M76" s="28"/>
      <c r="N76" s="28"/>
      <c r="O76" s="20">
        <f t="shared" si="23"/>
        <v>5000</v>
      </c>
      <c r="P76" s="20">
        <f t="shared" si="24"/>
        <v>5000</v>
      </c>
      <c r="Q76" s="23">
        <v>5000</v>
      </c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0">
        <f t="shared" si="25"/>
        <v>0</v>
      </c>
      <c r="AH76" s="28"/>
      <c r="AI76" s="28"/>
      <c r="AJ76" s="28"/>
    </row>
    <row r="77" ht="25.15" customHeight="1" spans="1:36">
      <c r="A77" s="76" t="s">
        <v>104</v>
      </c>
      <c r="B77" s="27">
        <v>2012901</v>
      </c>
      <c r="C77" s="18" t="s">
        <v>161</v>
      </c>
      <c r="D77" s="18" t="s">
        <v>164</v>
      </c>
      <c r="E77" s="19">
        <f t="shared" si="21"/>
        <v>100000</v>
      </c>
      <c r="F77" s="20">
        <f t="shared" si="26"/>
        <v>0</v>
      </c>
      <c r="G77" s="20">
        <f t="shared" si="27"/>
        <v>0</v>
      </c>
      <c r="H77" s="21"/>
      <c r="I77" s="21"/>
      <c r="J77" s="20">
        <f t="shared" si="22"/>
        <v>0</v>
      </c>
      <c r="K77" s="21"/>
      <c r="L77" s="21"/>
      <c r="M77" s="21"/>
      <c r="N77" s="21"/>
      <c r="O77" s="20">
        <f t="shared" si="23"/>
        <v>100000</v>
      </c>
      <c r="P77" s="20">
        <f t="shared" si="24"/>
        <v>100000</v>
      </c>
      <c r="Q77" s="23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>
        <v>100000</v>
      </c>
      <c r="AG77" s="20">
        <f t="shared" si="25"/>
        <v>0</v>
      </c>
      <c r="AH77" s="21"/>
      <c r="AI77" s="21">
        <f>SUM(AJ77)</f>
        <v>0</v>
      </c>
      <c r="AJ77" s="21"/>
    </row>
    <row r="78" ht="25.15" customHeight="1" spans="1:36">
      <c r="A78" s="5" t="s">
        <v>88</v>
      </c>
      <c r="B78" s="27">
        <v>2012902</v>
      </c>
      <c r="C78" s="18" t="s">
        <v>165</v>
      </c>
      <c r="D78" s="18" t="s">
        <v>166</v>
      </c>
      <c r="E78" s="19">
        <f t="shared" si="21"/>
        <v>20000</v>
      </c>
      <c r="F78" s="20">
        <f t="shared" si="26"/>
        <v>0</v>
      </c>
      <c r="G78" s="20">
        <f t="shared" si="27"/>
        <v>0</v>
      </c>
      <c r="H78" s="28"/>
      <c r="I78" s="28"/>
      <c r="J78" s="20">
        <f t="shared" si="22"/>
        <v>0</v>
      </c>
      <c r="K78" s="28"/>
      <c r="L78" s="28"/>
      <c r="M78" s="28"/>
      <c r="N78" s="28"/>
      <c r="O78" s="20">
        <f t="shared" si="23"/>
        <v>20000</v>
      </c>
      <c r="P78" s="20">
        <f t="shared" si="24"/>
        <v>20000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1">
        <v>20000</v>
      </c>
      <c r="AG78" s="20">
        <f t="shared" si="25"/>
        <v>0</v>
      </c>
      <c r="AH78" s="28"/>
      <c r="AI78" s="28"/>
      <c r="AJ78" s="28"/>
    </row>
    <row r="79" ht="25.15" customHeight="1" spans="1:36">
      <c r="A79" s="49" t="s">
        <v>66</v>
      </c>
      <c r="B79" s="27">
        <v>2012999</v>
      </c>
      <c r="C79" s="18" t="s">
        <v>167</v>
      </c>
      <c r="D79" s="18" t="s">
        <v>168</v>
      </c>
      <c r="E79" s="19">
        <f t="shared" si="21"/>
        <v>40000</v>
      </c>
      <c r="F79" s="20">
        <f t="shared" si="26"/>
        <v>0</v>
      </c>
      <c r="G79" s="20">
        <f t="shared" si="27"/>
        <v>0</v>
      </c>
      <c r="H79" s="21"/>
      <c r="I79" s="21"/>
      <c r="J79" s="20">
        <f t="shared" si="22"/>
        <v>0</v>
      </c>
      <c r="K79" s="21"/>
      <c r="L79" s="21"/>
      <c r="M79" s="21"/>
      <c r="N79" s="21"/>
      <c r="O79" s="20">
        <f t="shared" si="23"/>
        <v>40000</v>
      </c>
      <c r="P79" s="20">
        <f t="shared" si="24"/>
        <v>40000</v>
      </c>
      <c r="Q79" s="21">
        <v>40000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0">
        <f t="shared" si="25"/>
        <v>0</v>
      </c>
      <c r="AH79" s="21"/>
      <c r="AI79" s="21">
        <f t="shared" ref="AI79:AI84" si="28">SUM(AJ79)</f>
        <v>0</v>
      </c>
      <c r="AJ79" s="21"/>
    </row>
    <row r="80" ht="25.15" customHeight="1" spans="1:36">
      <c r="A80" s="50" t="s">
        <v>84</v>
      </c>
      <c r="B80" s="66">
        <v>2013699</v>
      </c>
      <c r="C80" s="67" t="s">
        <v>169</v>
      </c>
      <c r="D80" s="67" t="s">
        <v>170</v>
      </c>
      <c r="E80" s="19">
        <f t="shared" si="21"/>
        <v>100000</v>
      </c>
      <c r="F80" s="20">
        <f t="shared" si="26"/>
        <v>0</v>
      </c>
      <c r="G80" s="20">
        <f t="shared" si="27"/>
        <v>0</v>
      </c>
      <c r="H80" s="77"/>
      <c r="I80" s="77"/>
      <c r="J80" s="20">
        <f t="shared" si="22"/>
        <v>0</v>
      </c>
      <c r="K80" s="77"/>
      <c r="L80" s="77"/>
      <c r="M80" s="77"/>
      <c r="N80" s="77"/>
      <c r="O80" s="20">
        <f t="shared" si="23"/>
        <v>100000</v>
      </c>
      <c r="P80" s="20">
        <f t="shared" si="24"/>
        <v>100000</v>
      </c>
      <c r="Q80" s="37">
        <v>30000</v>
      </c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>
        <v>70000</v>
      </c>
      <c r="AG80" s="20">
        <f t="shared" si="25"/>
        <v>0</v>
      </c>
      <c r="AH80" s="77"/>
      <c r="AI80" s="77">
        <f t="shared" si="28"/>
        <v>0</v>
      </c>
      <c r="AJ80" s="77"/>
    </row>
    <row r="81" ht="25.15" customHeight="1" spans="1:36">
      <c r="A81" s="76" t="s">
        <v>104</v>
      </c>
      <c r="B81" s="27">
        <v>2013699</v>
      </c>
      <c r="C81" s="18" t="s">
        <v>169</v>
      </c>
      <c r="D81" s="18" t="s">
        <v>171</v>
      </c>
      <c r="E81" s="19">
        <f t="shared" si="21"/>
        <v>206250</v>
      </c>
      <c r="F81" s="20">
        <f t="shared" si="26"/>
        <v>0</v>
      </c>
      <c r="G81" s="20">
        <f t="shared" si="27"/>
        <v>0</v>
      </c>
      <c r="H81" s="21"/>
      <c r="I81" s="21"/>
      <c r="J81" s="20">
        <f t="shared" si="22"/>
        <v>0</v>
      </c>
      <c r="K81" s="21"/>
      <c r="L81" s="21"/>
      <c r="M81" s="21"/>
      <c r="N81" s="21"/>
      <c r="O81" s="20">
        <f t="shared" si="23"/>
        <v>206250</v>
      </c>
      <c r="P81" s="20">
        <f t="shared" si="24"/>
        <v>206250</v>
      </c>
      <c r="Q81" s="37">
        <v>206250</v>
      </c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20">
        <f t="shared" si="25"/>
        <v>0</v>
      </c>
      <c r="AH81" s="21"/>
      <c r="AI81" s="21">
        <f t="shared" si="28"/>
        <v>0</v>
      </c>
      <c r="AJ81" s="21"/>
    </row>
    <row r="82" ht="25.15" customHeight="1" spans="1:36">
      <c r="A82" s="76" t="s">
        <v>104</v>
      </c>
      <c r="B82" s="27">
        <v>2013899</v>
      </c>
      <c r="C82" s="18" t="s">
        <v>172</v>
      </c>
      <c r="D82" s="18" t="s">
        <v>173</v>
      </c>
      <c r="E82" s="19">
        <f t="shared" si="21"/>
        <v>10000</v>
      </c>
      <c r="F82" s="20">
        <f t="shared" si="26"/>
        <v>0</v>
      </c>
      <c r="G82" s="20">
        <f t="shared" si="27"/>
        <v>0</v>
      </c>
      <c r="H82" s="21"/>
      <c r="I82" s="21"/>
      <c r="J82" s="20">
        <f t="shared" si="22"/>
        <v>0</v>
      </c>
      <c r="K82" s="21"/>
      <c r="L82" s="21"/>
      <c r="M82" s="21"/>
      <c r="N82" s="21"/>
      <c r="O82" s="20">
        <f t="shared" si="23"/>
        <v>10000</v>
      </c>
      <c r="P82" s="20">
        <f t="shared" si="24"/>
        <v>10000</v>
      </c>
      <c r="Q82" s="21">
        <v>10000</v>
      </c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0">
        <f t="shared" si="25"/>
        <v>0</v>
      </c>
      <c r="AH82" s="21"/>
      <c r="AI82" s="21">
        <f t="shared" si="28"/>
        <v>0</v>
      </c>
      <c r="AJ82" s="21"/>
    </row>
    <row r="83" s="51" customFormat="1" ht="25.15" customHeight="1" spans="1:36">
      <c r="A83" s="88" t="s">
        <v>84</v>
      </c>
      <c r="B83" s="89">
        <v>2030601</v>
      </c>
      <c r="C83" s="30" t="s">
        <v>174</v>
      </c>
      <c r="D83" s="30" t="s">
        <v>175</v>
      </c>
      <c r="E83" s="31">
        <f t="shared" si="21"/>
        <v>30000</v>
      </c>
      <c r="F83" s="31">
        <f t="shared" si="26"/>
        <v>0</v>
      </c>
      <c r="G83" s="31">
        <f t="shared" si="27"/>
        <v>0</v>
      </c>
      <c r="H83" s="31"/>
      <c r="I83" s="31"/>
      <c r="J83" s="31">
        <f t="shared" si="22"/>
        <v>0</v>
      </c>
      <c r="K83" s="31"/>
      <c r="L83" s="31"/>
      <c r="M83" s="31"/>
      <c r="N83" s="31"/>
      <c r="O83" s="31">
        <f t="shared" si="23"/>
        <v>30000</v>
      </c>
      <c r="P83" s="31">
        <f t="shared" si="24"/>
        <v>25000</v>
      </c>
      <c r="Q83" s="31">
        <v>25000</v>
      </c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>
        <f t="shared" si="25"/>
        <v>0</v>
      </c>
      <c r="AH83" s="31"/>
      <c r="AI83" s="31">
        <f t="shared" si="28"/>
        <v>5000</v>
      </c>
      <c r="AJ83" s="31">
        <v>5000</v>
      </c>
    </row>
    <row r="84" s="51" customFormat="1" ht="25.15" customHeight="1" spans="1:36">
      <c r="A84" s="51" t="s">
        <v>71</v>
      </c>
      <c r="B84" s="89">
        <v>2030601</v>
      </c>
      <c r="C84" s="30" t="s">
        <v>174</v>
      </c>
      <c r="D84" s="30" t="s">
        <v>176</v>
      </c>
      <c r="E84" s="31">
        <f t="shared" si="21"/>
        <v>25000</v>
      </c>
      <c r="F84" s="31">
        <f t="shared" si="26"/>
        <v>3000</v>
      </c>
      <c r="G84" s="31">
        <f t="shared" si="27"/>
        <v>0</v>
      </c>
      <c r="H84" s="31"/>
      <c r="I84" s="31"/>
      <c r="J84" s="31">
        <f t="shared" si="22"/>
        <v>3000</v>
      </c>
      <c r="K84" s="31"/>
      <c r="L84" s="31"/>
      <c r="M84" s="31"/>
      <c r="N84" s="31">
        <v>3000</v>
      </c>
      <c r="O84" s="31">
        <f t="shared" si="23"/>
        <v>22000</v>
      </c>
      <c r="P84" s="31">
        <f t="shared" si="24"/>
        <v>22000</v>
      </c>
      <c r="Q84" s="31">
        <v>5000</v>
      </c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>
        <v>5000</v>
      </c>
      <c r="AC84" s="31">
        <v>12000</v>
      </c>
      <c r="AD84" s="31"/>
      <c r="AE84" s="31"/>
      <c r="AF84" s="31"/>
      <c r="AG84" s="31">
        <f t="shared" si="25"/>
        <v>0</v>
      </c>
      <c r="AH84" s="31"/>
      <c r="AI84" s="31">
        <f t="shared" si="28"/>
        <v>0</v>
      </c>
      <c r="AJ84" s="31"/>
    </row>
    <row r="85" s="51" customFormat="1" ht="25.15" customHeight="1" spans="1:36">
      <c r="A85" s="51" t="s">
        <v>76</v>
      </c>
      <c r="B85" s="89">
        <v>2030601</v>
      </c>
      <c r="C85" s="30" t="s">
        <v>177</v>
      </c>
      <c r="D85" s="30" t="s">
        <v>178</v>
      </c>
      <c r="E85" s="31">
        <f t="shared" si="21"/>
        <v>5000</v>
      </c>
      <c r="F85" s="31">
        <f t="shared" si="26"/>
        <v>0</v>
      </c>
      <c r="G85" s="31">
        <f t="shared" si="27"/>
        <v>0</v>
      </c>
      <c r="H85" s="32"/>
      <c r="I85" s="32"/>
      <c r="J85" s="31">
        <f t="shared" si="22"/>
        <v>0</v>
      </c>
      <c r="K85" s="32"/>
      <c r="L85" s="32"/>
      <c r="M85" s="32"/>
      <c r="N85" s="32"/>
      <c r="O85" s="31">
        <f t="shared" si="23"/>
        <v>5000</v>
      </c>
      <c r="P85" s="31">
        <f t="shared" si="24"/>
        <v>5000</v>
      </c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>
        <v>5000</v>
      </c>
      <c r="AD85" s="31"/>
      <c r="AE85" s="31"/>
      <c r="AF85" s="31"/>
      <c r="AG85" s="31">
        <f t="shared" si="25"/>
        <v>0</v>
      </c>
      <c r="AH85" s="32"/>
      <c r="AI85" s="32"/>
      <c r="AJ85" s="32"/>
    </row>
    <row r="86" s="52" customFormat="1" ht="25.15" customHeight="1" spans="1:36">
      <c r="A86" s="90" t="s">
        <v>93</v>
      </c>
      <c r="B86" s="89">
        <v>2030601</v>
      </c>
      <c r="C86" s="30" t="s">
        <v>174</v>
      </c>
      <c r="D86" s="30" t="s">
        <v>179</v>
      </c>
      <c r="E86" s="31">
        <f t="shared" si="21"/>
        <v>20000</v>
      </c>
      <c r="F86" s="31">
        <f t="shared" si="26"/>
        <v>0</v>
      </c>
      <c r="G86" s="31">
        <f t="shared" si="27"/>
        <v>0</v>
      </c>
      <c r="H86" s="31"/>
      <c r="I86" s="31"/>
      <c r="J86" s="31">
        <f t="shared" si="22"/>
        <v>0</v>
      </c>
      <c r="K86" s="31"/>
      <c r="L86" s="31"/>
      <c r="M86" s="31"/>
      <c r="N86" s="31"/>
      <c r="O86" s="31">
        <f t="shared" si="23"/>
        <v>20000</v>
      </c>
      <c r="P86" s="31">
        <f t="shared" si="24"/>
        <v>20000</v>
      </c>
      <c r="Q86" s="31">
        <v>20000</v>
      </c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>
        <f t="shared" si="25"/>
        <v>0</v>
      </c>
      <c r="AH86" s="31"/>
      <c r="AI86" s="31">
        <f>SUM(AJ86)</f>
        <v>0</v>
      </c>
      <c r="AJ86" s="31"/>
    </row>
    <row r="87" s="52" customFormat="1" ht="25.15" customHeight="1" spans="1:36">
      <c r="A87" s="51" t="s">
        <v>97</v>
      </c>
      <c r="B87" s="89">
        <v>2030601</v>
      </c>
      <c r="C87" s="30" t="s">
        <v>177</v>
      </c>
      <c r="D87" s="30" t="s">
        <v>180</v>
      </c>
      <c r="E87" s="31">
        <f t="shared" si="21"/>
        <v>20000</v>
      </c>
      <c r="F87" s="31">
        <f t="shared" si="26"/>
        <v>0</v>
      </c>
      <c r="G87" s="31">
        <f t="shared" si="27"/>
        <v>0</v>
      </c>
      <c r="H87" s="31"/>
      <c r="I87" s="31"/>
      <c r="J87" s="31">
        <f t="shared" si="22"/>
        <v>0</v>
      </c>
      <c r="K87" s="31"/>
      <c r="L87" s="31"/>
      <c r="M87" s="31"/>
      <c r="N87" s="31"/>
      <c r="O87" s="31">
        <f t="shared" si="23"/>
        <v>20000</v>
      </c>
      <c r="P87" s="31">
        <f t="shared" si="24"/>
        <v>20000</v>
      </c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>
        <v>20000</v>
      </c>
      <c r="AG87" s="31">
        <f t="shared" si="25"/>
        <v>0</v>
      </c>
      <c r="AH87" s="31"/>
      <c r="AI87" s="31">
        <f>SUM(AJ87)</f>
        <v>0</v>
      </c>
      <c r="AJ87" s="31"/>
    </row>
    <row r="88" s="52" customFormat="1" ht="25.15" customHeight="1" spans="1:36">
      <c r="A88" s="51" t="s">
        <v>99</v>
      </c>
      <c r="B88" s="89">
        <v>2030601</v>
      </c>
      <c r="C88" s="30" t="s">
        <v>174</v>
      </c>
      <c r="D88" s="30" t="s">
        <v>181</v>
      </c>
      <c r="E88" s="31">
        <f t="shared" si="21"/>
        <v>10000</v>
      </c>
      <c r="F88" s="31">
        <f t="shared" si="26"/>
        <v>0</v>
      </c>
      <c r="G88" s="31">
        <f t="shared" si="27"/>
        <v>0</v>
      </c>
      <c r="H88" s="32"/>
      <c r="I88" s="32"/>
      <c r="J88" s="31">
        <f t="shared" si="22"/>
        <v>0</v>
      </c>
      <c r="K88" s="32"/>
      <c r="L88" s="32"/>
      <c r="M88" s="32"/>
      <c r="N88" s="32"/>
      <c r="O88" s="31">
        <f t="shared" si="23"/>
        <v>10000</v>
      </c>
      <c r="P88" s="31">
        <f t="shared" si="24"/>
        <v>10000</v>
      </c>
      <c r="Q88" s="115">
        <v>10000</v>
      </c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1">
        <f t="shared" si="25"/>
        <v>0</v>
      </c>
      <c r="AH88" s="32"/>
      <c r="AI88" s="32"/>
      <c r="AJ88" s="32"/>
    </row>
    <row r="89" s="53" customFormat="1" ht="25.15" customHeight="1" spans="1:36">
      <c r="A89" s="49" t="s">
        <v>71</v>
      </c>
      <c r="B89" s="27">
        <v>2040199</v>
      </c>
      <c r="C89" s="18" t="s">
        <v>182</v>
      </c>
      <c r="D89" s="71" t="s">
        <v>183</v>
      </c>
      <c r="E89" s="19">
        <f t="shared" si="21"/>
        <v>10000</v>
      </c>
      <c r="F89" s="20">
        <f t="shared" si="26"/>
        <v>0</v>
      </c>
      <c r="G89" s="20">
        <f t="shared" si="27"/>
        <v>0</v>
      </c>
      <c r="H89" s="21"/>
      <c r="I89" s="21"/>
      <c r="J89" s="20">
        <f t="shared" si="22"/>
        <v>0</v>
      </c>
      <c r="K89" s="21"/>
      <c r="L89" s="21"/>
      <c r="M89" s="21"/>
      <c r="N89" s="21"/>
      <c r="O89" s="20">
        <f t="shared" si="23"/>
        <v>10000</v>
      </c>
      <c r="P89" s="20">
        <f t="shared" si="24"/>
        <v>10000</v>
      </c>
      <c r="Q89" s="21"/>
      <c r="R89" s="21"/>
      <c r="S89" s="21"/>
      <c r="T89" s="21"/>
      <c r="U89" s="21"/>
      <c r="V89" s="21"/>
      <c r="W89" s="21">
        <v>5000</v>
      </c>
      <c r="X89" s="21"/>
      <c r="Y89" s="21"/>
      <c r="Z89" s="21"/>
      <c r="AA89" s="21"/>
      <c r="AB89" s="21"/>
      <c r="AC89" s="21">
        <v>5000</v>
      </c>
      <c r="AD89" s="21"/>
      <c r="AE89" s="21"/>
      <c r="AF89" s="21"/>
      <c r="AG89" s="20">
        <f t="shared" si="25"/>
        <v>0</v>
      </c>
      <c r="AH89" s="21"/>
      <c r="AI89" s="21">
        <f t="shared" ref="AI89:AI95" si="29">SUM(AJ89)</f>
        <v>0</v>
      </c>
      <c r="AJ89" s="21"/>
    </row>
    <row r="90" s="54" customFormat="1" ht="25.15" customHeight="1" spans="1:36">
      <c r="A90" s="91" t="s">
        <v>93</v>
      </c>
      <c r="B90" s="70">
        <v>2040201</v>
      </c>
      <c r="C90" s="71" t="s">
        <v>184</v>
      </c>
      <c r="D90" s="67" t="s">
        <v>185</v>
      </c>
      <c r="E90" s="19">
        <f t="shared" si="21"/>
        <v>20000</v>
      </c>
      <c r="F90" s="20">
        <f t="shared" si="26"/>
        <v>0</v>
      </c>
      <c r="G90" s="20">
        <f t="shared" si="27"/>
        <v>0</v>
      </c>
      <c r="H90" s="37"/>
      <c r="I90" s="37"/>
      <c r="J90" s="20">
        <f t="shared" si="22"/>
        <v>0</v>
      </c>
      <c r="K90" s="37"/>
      <c r="L90" s="37"/>
      <c r="M90" s="37"/>
      <c r="N90" s="37"/>
      <c r="O90" s="20">
        <f t="shared" si="23"/>
        <v>20000</v>
      </c>
      <c r="P90" s="20">
        <f t="shared" si="24"/>
        <v>20000</v>
      </c>
      <c r="Q90" s="37">
        <v>20000</v>
      </c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20">
        <f t="shared" si="25"/>
        <v>0</v>
      </c>
      <c r="AH90" s="37"/>
      <c r="AI90" s="37">
        <f t="shared" si="29"/>
        <v>0</v>
      </c>
      <c r="AJ90" s="37"/>
    </row>
    <row r="91" s="53" customFormat="1" ht="25.15" customHeight="1" spans="1:36">
      <c r="A91" s="50" t="s">
        <v>84</v>
      </c>
      <c r="B91" s="66">
        <v>2040299</v>
      </c>
      <c r="C91" s="67" t="s">
        <v>186</v>
      </c>
      <c r="D91" s="67" t="s">
        <v>187</v>
      </c>
      <c r="E91" s="19">
        <f t="shared" si="21"/>
        <v>20000</v>
      </c>
      <c r="F91" s="20">
        <f t="shared" si="26"/>
        <v>0</v>
      </c>
      <c r="G91" s="20">
        <f t="shared" si="27"/>
        <v>0</v>
      </c>
      <c r="H91" s="77"/>
      <c r="I91" s="77"/>
      <c r="J91" s="20">
        <f t="shared" si="22"/>
        <v>0</v>
      </c>
      <c r="K91" s="77"/>
      <c r="L91" s="77"/>
      <c r="M91" s="77"/>
      <c r="N91" s="77"/>
      <c r="O91" s="20">
        <f t="shared" si="23"/>
        <v>20000</v>
      </c>
      <c r="P91" s="20">
        <f t="shared" si="24"/>
        <v>20000</v>
      </c>
      <c r="Q91" s="41">
        <v>20000</v>
      </c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>
        <f t="shared" si="25"/>
        <v>0</v>
      </c>
      <c r="AH91" s="41"/>
      <c r="AI91" s="41">
        <f t="shared" si="29"/>
        <v>0</v>
      </c>
      <c r="AJ91" s="41"/>
    </row>
    <row r="92" s="53" customFormat="1" ht="25.15" customHeight="1" spans="1:36">
      <c r="A92" s="49" t="s">
        <v>71</v>
      </c>
      <c r="B92" s="27">
        <v>2040299</v>
      </c>
      <c r="C92" s="18" t="s">
        <v>186</v>
      </c>
      <c r="D92" s="69" t="s">
        <v>127</v>
      </c>
      <c r="E92" s="19">
        <f t="shared" si="21"/>
        <v>40000</v>
      </c>
      <c r="F92" s="20">
        <f t="shared" si="26"/>
        <v>0</v>
      </c>
      <c r="G92" s="20">
        <f t="shared" si="27"/>
        <v>0</v>
      </c>
      <c r="H92" s="21"/>
      <c r="I92" s="21"/>
      <c r="J92" s="20">
        <f t="shared" si="22"/>
        <v>0</v>
      </c>
      <c r="K92" s="21"/>
      <c r="L92" s="21"/>
      <c r="M92" s="21"/>
      <c r="N92" s="21"/>
      <c r="O92" s="20">
        <f t="shared" si="23"/>
        <v>40000</v>
      </c>
      <c r="P92" s="20">
        <f t="shared" si="24"/>
        <v>40000</v>
      </c>
      <c r="Q92" s="41">
        <v>10000</v>
      </c>
      <c r="R92" s="41"/>
      <c r="S92" s="41"/>
      <c r="T92" s="41"/>
      <c r="U92" s="41"/>
      <c r="V92" s="41"/>
      <c r="W92" s="41">
        <v>10000</v>
      </c>
      <c r="X92" s="41"/>
      <c r="Y92" s="41"/>
      <c r="Z92" s="41"/>
      <c r="AA92" s="41"/>
      <c r="AB92" s="41">
        <v>10000</v>
      </c>
      <c r="AC92" s="41"/>
      <c r="AD92" s="41">
        <v>10000</v>
      </c>
      <c r="AE92" s="41"/>
      <c r="AF92" s="41"/>
      <c r="AG92" s="41">
        <f t="shared" si="25"/>
        <v>0</v>
      </c>
      <c r="AH92" s="41"/>
      <c r="AI92" s="41">
        <f t="shared" si="29"/>
        <v>0</v>
      </c>
      <c r="AJ92" s="41"/>
    </row>
    <row r="93" s="53" customFormat="1" ht="25.15" customHeight="1" spans="1:36">
      <c r="A93" s="76" t="s">
        <v>104</v>
      </c>
      <c r="B93" s="27">
        <v>2040299</v>
      </c>
      <c r="C93" s="18" t="s">
        <v>186</v>
      </c>
      <c r="D93" s="18" t="s">
        <v>188</v>
      </c>
      <c r="E93" s="19">
        <f t="shared" si="21"/>
        <v>40000</v>
      </c>
      <c r="F93" s="20">
        <f t="shared" si="26"/>
        <v>0</v>
      </c>
      <c r="G93" s="20">
        <f t="shared" si="27"/>
        <v>0</v>
      </c>
      <c r="H93" s="21"/>
      <c r="I93" s="21"/>
      <c r="J93" s="20">
        <f t="shared" si="22"/>
        <v>0</v>
      </c>
      <c r="K93" s="21"/>
      <c r="L93" s="21"/>
      <c r="M93" s="21"/>
      <c r="N93" s="21"/>
      <c r="O93" s="20">
        <f t="shared" si="23"/>
        <v>40000</v>
      </c>
      <c r="P93" s="20">
        <f t="shared" si="24"/>
        <v>40000</v>
      </c>
      <c r="Q93" s="41">
        <v>40000</v>
      </c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>
        <f t="shared" si="25"/>
        <v>0</v>
      </c>
      <c r="AH93" s="41"/>
      <c r="AI93" s="41">
        <f t="shared" si="29"/>
        <v>0</v>
      </c>
      <c r="AJ93" s="41"/>
    </row>
    <row r="94" s="53" customFormat="1" ht="25.15" customHeight="1" spans="1:36">
      <c r="A94" s="49" t="s">
        <v>99</v>
      </c>
      <c r="B94" s="27">
        <v>2040299</v>
      </c>
      <c r="C94" s="18" t="s">
        <v>186</v>
      </c>
      <c r="D94" s="18" t="s">
        <v>189</v>
      </c>
      <c r="E94" s="19">
        <f t="shared" si="21"/>
        <v>30000</v>
      </c>
      <c r="F94" s="20">
        <f t="shared" si="26"/>
        <v>0</v>
      </c>
      <c r="G94" s="20">
        <f t="shared" si="27"/>
        <v>0</v>
      </c>
      <c r="H94" s="21"/>
      <c r="I94" s="21"/>
      <c r="J94" s="20">
        <f t="shared" si="22"/>
        <v>0</v>
      </c>
      <c r="K94" s="21"/>
      <c r="L94" s="21"/>
      <c r="M94" s="21"/>
      <c r="N94" s="21"/>
      <c r="O94" s="20">
        <f t="shared" si="23"/>
        <v>30000</v>
      </c>
      <c r="P94" s="20">
        <f t="shared" si="24"/>
        <v>30000</v>
      </c>
      <c r="Q94" s="41">
        <v>30000</v>
      </c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>
        <f t="shared" si="25"/>
        <v>0</v>
      </c>
      <c r="AH94" s="41"/>
      <c r="AI94" s="41">
        <f t="shared" si="29"/>
        <v>0</v>
      </c>
      <c r="AJ94" s="41"/>
    </row>
    <row r="95" s="53" customFormat="1" ht="25.15" customHeight="1" spans="1:36">
      <c r="A95" s="50" t="s">
        <v>84</v>
      </c>
      <c r="B95" s="66">
        <v>2040905</v>
      </c>
      <c r="C95" s="67" t="s">
        <v>190</v>
      </c>
      <c r="D95" s="67" t="s">
        <v>191</v>
      </c>
      <c r="E95" s="19">
        <f t="shared" si="21"/>
        <v>10000</v>
      </c>
      <c r="F95" s="20">
        <f t="shared" si="26"/>
        <v>0</v>
      </c>
      <c r="G95" s="20">
        <f t="shared" si="27"/>
        <v>0</v>
      </c>
      <c r="H95" s="77"/>
      <c r="I95" s="77"/>
      <c r="J95" s="20">
        <f t="shared" si="22"/>
        <v>0</v>
      </c>
      <c r="K95" s="77"/>
      <c r="L95" s="77"/>
      <c r="M95" s="77"/>
      <c r="N95" s="77"/>
      <c r="O95" s="20">
        <f t="shared" si="23"/>
        <v>10000</v>
      </c>
      <c r="P95" s="20">
        <f t="shared" si="24"/>
        <v>10000</v>
      </c>
      <c r="Q95" s="77">
        <v>10000</v>
      </c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20">
        <f t="shared" si="25"/>
        <v>0</v>
      </c>
      <c r="AH95" s="77"/>
      <c r="AI95" s="77">
        <f t="shared" si="29"/>
        <v>0</v>
      </c>
      <c r="AJ95" s="77"/>
    </row>
    <row r="96" s="53" customFormat="1" ht="25.15" customHeight="1" spans="1:36">
      <c r="A96" s="5" t="s">
        <v>76</v>
      </c>
      <c r="B96" s="27">
        <v>2070109</v>
      </c>
      <c r="C96" s="18" t="s">
        <v>192</v>
      </c>
      <c r="D96" s="18" t="s">
        <v>193</v>
      </c>
      <c r="E96" s="19">
        <f t="shared" si="21"/>
        <v>15000</v>
      </c>
      <c r="F96" s="20">
        <f t="shared" si="26"/>
        <v>0</v>
      </c>
      <c r="G96" s="20">
        <f t="shared" si="27"/>
        <v>0</v>
      </c>
      <c r="H96" s="28"/>
      <c r="I96" s="28"/>
      <c r="J96" s="20">
        <f t="shared" si="22"/>
        <v>0</v>
      </c>
      <c r="K96" s="28"/>
      <c r="L96" s="28"/>
      <c r="M96" s="28"/>
      <c r="N96" s="28"/>
      <c r="O96" s="20">
        <f t="shared" si="23"/>
        <v>15000</v>
      </c>
      <c r="P96" s="20">
        <f t="shared" si="24"/>
        <v>15000</v>
      </c>
      <c r="Q96" s="21">
        <v>15000</v>
      </c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0">
        <f t="shared" si="25"/>
        <v>0</v>
      </c>
      <c r="AH96" s="28"/>
      <c r="AI96" s="28"/>
      <c r="AJ96" s="28"/>
    </row>
    <row r="97" s="55" customFormat="1" ht="25.15" customHeight="1" spans="1:36">
      <c r="A97" s="92" t="s">
        <v>84</v>
      </c>
      <c r="B97" s="93">
        <v>2081004</v>
      </c>
      <c r="C97" s="34" t="s">
        <v>194</v>
      </c>
      <c r="D97" s="34" t="s">
        <v>195</v>
      </c>
      <c r="E97" s="35">
        <f t="shared" si="21"/>
        <v>120000</v>
      </c>
      <c r="F97" s="35">
        <f t="shared" si="26"/>
        <v>0</v>
      </c>
      <c r="G97" s="35">
        <f t="shared" si="27"/>
        <v>0</v>
      </c>
      <c r="H97" s="35"/>
      <c r="I97" s="35"/>
      <c r="J97" s="35">
        <f t="shared" si="22"/>
        <v>0</v>
      </c>
      <c r="K97" s="35"/>
      <c r="L97" s="35"/>
      <c r="M97" s="35"/>
      <c r="N97" s="35"/>
      <c r="O97" s="35">
        <f t="shared" si="23"/>
        <v>120000</v>
      </c>
      <c r="P97" s="35">
        <f t="shared" si="24"/>
        <v>60000</v>
      </c>
      <c r="Q97" s="35">
        <v>60000</v>
      </c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>
        <f t="shared" si="25"/>
        <v>0</v>
      </c>
      <c r="AH97" s="35"/>
      <c r="AI97" s="35">
        <f>SUM(AJ97)</f>
        <v>60000</v>
      </c>
      <c r="AJ97" s="35">
        <v>60000</v>
      </c>
    </row>
    <row r="98" s="55" customFormat="1" ht="25.15" customHeight="1" spans="1:36">
      <c r="A98" s="56" t="s">
        <v>71</v>
      </c>
      <c r="B98" s="93">
        <v>2081004</v>
      </c>
      <c r="C98" s="34" t="s">
        <v>196</v>
      </c>
      <c r="D98" s="94" t="s">
        <v>197</v>
      </c>
      <c r="E98" s="35">
        <f t="shared" si="21"/>
        <v>20000</v>
      </c>
      <c r="F98" s="35">
        <f t="shared" si="26"/>
        <v>0</v>
      </c>
      <c r="G98" s="35">
        <f t="shared" si="27"/>
        <v>0</v>
      </c>
      <c r="H98" s="35"/>
      <c r="I98" s="35"/>
      <c r="J98" s="35">
        <f t="shared" si="22"/>
        <v>0</v>
      </c>
      <c r="K98" s="35"/>
      <c r="L98" s="35"/>
      <c r="M98" s="35"/>
      <c r="N98" s="35"/>
      <c r="O98" s="35">
        <f t="shared" si="23"/>
        <v>20000</v>
      </c>
      <c r="P98" s="35">
        <f t="shared" si="24"/>
        <v>20000</v>
      </c>
      <c r="Q98" s="35">
        <v>5000</v>
      </c>
      <c r="R98" s="35"/>
      <c r="S98" s="35">
        <v>2000</v>
      </c>
      <c r="T98" s="35">
        <v>3000</v>
      </c>
      <c r="U98" s="35"/>
      <c r="V98" s="35"/>
      <c r="W98" s="35"/>
      <c r="X98" s="35"/>
      <c r="Y98" s="35">
        <v>5000</v>
      </c>
      <c r="Z98" s="35"/>
      <c r="AA98" s="35"/>
      <c r="AB98" s="35">
        <v>3000</v>
      </c>
      <c r="AC98" s="35"/>
      <c r="AD98" s="35"/>
      <c r="AE98" s="35"/>
      <c r="AF98" s="35">
        <v>2000</v>
      </c>
      <c r="AG98" s="35">
        <f t="shared" si="25"/>
        <v>0</v>
      </c>
      <c r="AH98" s="35"/>
      <c r="AI98" s="35">
        <f>SUM(AJ98)</f>
        <v>0</v>
      </c>
      <c r="AJ98" s="35"/>
    </row>
    <row r="99" s="55" customFormat="1" ht="25.15" customHeight="1" spans="1:36">
      <c r="A99" s="56" t="s">
        <v>76</v>
      </c>
      <c r="B99" s="93">
        <v>2081004</v>
      </c>
      <c r="C99" s="34" t="s">
        <v>196</v>
      </c>
      <c r="D99" s="34" t="s">
        <v>198</v>
      </c>
      <c r="E99" s="35">
        <f t="shared" si="21"/>
        <v>50000</v>
      </c>
      <c r="F99" s="35">
        <f t="shared" si="26"/>
        <v>0</v>
      </c>
      <c r="G99" s="35">
        <f t="shared" si="27"/>
        <v>0</v>
      </c>
      <c r="H99" s="95"/>
      <c r="I99" s="95"/>
      <c r="J99" s="35">
        <f t="shared" si="22"/>
        <v>0</v>
      </c>
      <c r="K99" s="95"/>
      <c r="L99" s="95"/>
      <c r="M99" s="95"/>
      <c r="N99" s="95"/>
      <c r="O99" s="35">
        <f t="shared" si="23"/>
        <v>50000</v>
      </c>
      <c r="P99" s="35">
        <f t="shared" si="24"/>
        <v>50000</v>
      </c>
      <c r="Q99" s="35">
        <v>45000</v>
      </c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>
        <v>5000</v>
      </c>
      <c r="AD99" s="35"/>
      <c r="AE99" s="35"/>
      <c r="AF99" s="35"/>
      <c r="AG99" s="35">
        <f t="shared" si="25"/>
        <v>0</v>
      </c>
      <c r="AH99" s="95"/>
      <c r="AI99" s="95"/>
      <c r="AJ99" s="95"/>
    </row>
    <row r="100" s="55" customFormat="1" ht="25.15" customHeight="1" spans="1:36">
      <c r="A100" s="96" t="s">
        <v>104</v>
      </c>
      <c r="B100" s="93">
        <v>2081004</v>
      </c>
      <c r="C100" s="34" t="s">
        <v>194</v>
      </c>
      <c r="D100" s="34" t="s">
        <v>195</v>
      </c>
      <c r="E100" s="35">
        <f t="shared" si="21"/>
        <v>20000</v>
      </c>
      <c r="F100" s="35">
        <f t="shared" si="26"/>
        <v>0</v>
      </c>
      <c r="G100" s="35">
        <f t="shared" si="27"/>
        <v>0</v>
      </c>
      <c r="H100" s="35"/>
      <c r="I100" s="35"/>
      <c r="J100" s="35">
        <f t="shared" si="22"/>
        <v>0</v>
      </c>
      <c r="K100" s="35"/>
      <c r="L100" s="35"/>
      <c r="M100" s="35"/>
      <c r="N100" s="35"/>
      <c r="O100" s="35">
        <f t="shared" si="23"/>
        <v>20000</v>
      </c>
      <c r="P100" s="35">
        <f t="shared" si="24"/>
        <v>20000</v>
      </c>
      <c r="Q100" s="35">
        <v>20000</v>
      </c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>
        <f t="shared" si="25"/>
        <v>0</v>
      </c>
      <c r="AH100" s="35"/>
      <c r="AI100" s="35">
        <f>SUM(AJ100)</f>
        <v>0</v>
      </c>
      <c r="AJ100" s="35"/>
    </row>
    <row r="101" s="55" customFormat="1" ht="25.15" customHeight="1" spans="1:36">
      <c r="A101" s="56" t="s">
        <v>95</v>
      </c>
      <c r="B101" s="93">
        <v>2081004</v>
      </c>
      <c r="C101" s="34" t="s">
        <v>196</v>
      </c>
      <c r="D101" s="34" t="s">
        <v>199</v>
      </c>
      <c r="E101" s="35">
        <f t="shared" ref="E101:E132" si="30">SUM(F101,O101)</f>
        <v>40000</v>
      </c>
      <c r="F101" s="35">
        <f t="shared" si="26"/>
        <v>0</v>
      </c>
      <c r="G101" s="35">
        <f t="shared" si="27"/>
        <v>0</v>
      </c>
      <c r="H101" s="35"/>
      <c r="I101" s="35"/>
      <c r="J101" s="35">
        <f t="shared" ref="J101:J132" si="31">SUM(K101:N101)</f>
        <v>0</v>
      </c>
      <c r="K101" s="35"/>
      <c r="L101" s="35"/>
      <c r="M101" s="35"/>
      <c r="N101" s="35"/>
      <c r="O101" s="35">
        <f t="shared" ref="O101:O132" si="32">SUM(P101,AG101,AI101)</f>
        <v>40000</v>
      </c>
      <c r="P101" s="35">
        <f t="shared" ref="P101:P132" si="33">SUM(Q101:AF101)</f>
        <v>40000</v>
      </c>
      <c r="Q101" s="35">
        <v>40000</v>
      </c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>
        <f t="shared" ref="AG101:AG132" si="34">SUM(AH101)</f>
        <v>0</v>
      </c>
      <c r="AH101" s="35"/>
      <c r="AI101" s="35">
        <f>SUM(AJ101)</f>
        <v>0</v>
      </c>
      <c r="AJ101" s="35"/>
    </row>
    <row r="102" s="56" customFormat="1" ht="25.15" customHeight="1" spans="1:36">
      <c r="A102" s="56" t="s">
        <v>131</v>
      </c>
      <c r="B102" s="93">
        <v>2081004</v>
      </c>
      <c r="C102" s="34" t="s">
        <v>196</v>
      </c>
      <c r="D102" s="34" t="s">
        <v>200</v>
      </c>
      <c r="E102" s="35">
        <f t="shared" si="30"/>
        <v>44000</v>
      </c>
      <c r="F102" s="35">
        <f t="shared" ref="F102:F133" si="35">SUM(G102,J102)</f>
        <v>0</v>
      </c>
      <c r="G102" s="35">
        <f t="shared" ref="G102:G133" si="36">SUM(H102:I102)</f>
        <v>0</v>
      </c>
      <c r="H102" s="95"/>
      <c r="I102" s="95"/>
      <c r="J102" s="35">
        <f t="shared" si="31"/>
        <v>0</v>
      </c>
      <c r="K102" s="95"/>
      <c r="L102" s="95"/>
      <c r="M102" s="95"/>
      <c r="N102" s="95"/>
      <c r="O102" s="35">
        <f t="shared" si="32"/>
        <v>44000</v>
      </c>
      <c r="P102" s="35">
        <f t="shared" si="33"/>
        <v>44000</v>
      </c>
      <c r="Q102" s="35">
        <v>44000</v>
      </c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35">
        <f t="shared" si="34"/>
        <v>0</v>
      </c>
      <c r="AH102" s="95"/>
      <c r="AI102" s="95"/>
      <c r="AJ102" s="95"/>
    </row>
    <row r="103" s="56" customFormat="1" ht="25.15" customHeight="1" spans="1:36">
      <c r="A103" s="56" t="s">
        <v>97</v>
      </c>
      <c r="B103" s="93">
        <v>2081004</v>
      </c>
      <c r="C103" s="34" t="s">
        <v>196</v>
      </c>
      <c r="D103" s="34" t="s">
        <v>201</v>
      </c>
      <c r="E103" s="35">
        <f t="shared" si="30"/>
        <v>80000</v>
      </c>
      <c r="F103" s="35">
        <f t="shared" si="35"/>
        <v>0</v>
      </c>
      <c r="G103" s="35">
        <f t="shared" si="36"/>
        <v>0</v>
      </c>
      <c r="H103" s="35"/>
      <c r="I103" s="35"/>
      <c r="J103" s="35">
        <f t="shared" si="31"/>
        <v>0</v>
      </c>
      <c r="K103" s="35"/>
      <c r="L103" s="35"/>
      <c r="M103" s="35"/>
      <c r="N103" s="35"/>
      <c r="O103" s="35">
        <f t="shared" si="32"/>
        <v>80000</v>
      </c>
      <c r="P103" s="35">
        <f t="shared" si="33"/>
        <v>80000</v>
      </c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>
        <v>80000</v>
      </c>
      <c r="AG103" s="35">
        <f t="shared" si="34"/>
        <v>0</v>
      </c>
      <c r="AH103" s="35"/>
      <c r="AI103" s="35">
        <f t="shared" ref="AI103:AI109" si="37">SUM(AJ103)</f>
        <v>0</v>
      </c>
      <c r="AJ103" s="35"/>
    </row>
    <row r="104" s="56" customFormat="1" ht="25.15" customHeight="1" spans="1:36">
      <c r="A104" s="56" t="s">
        <v>99</v>
      </c>
      <c r="B104" s="93">
        <v>2081004</v>
      </c>
      <c r="C104" s="34" t="s">
        <v>196</v>
      </c>
      <c r="D104" s="34" t="s">
        <v>202</v>
      </c>
      <c r="E104" s="35">
        <f t="shared" si="30"/>
        <v>20000</v>
      </c>
      <c r="F104" s="35">
        <f t="shared" si="35"/>
        <v>0</v>
      </c>
      <c r="G104" s="35">
        <f t="shared" si="36"/>
        <v>0</v>
      </c>
      <c r="H104" s="35"/>
      <c r="I104" s="35"/>
      <c r="J104" s="35">
        <f t="shared" si="31"/>
        <v>0</v>
      </c>
      <c r="K104" s="35"/>
      <c r="L104" s="35"/>
      <c r="M104" s="35"/>
      <c r="N104" s="35"/>
      <c r="O104" s="35">
        <f t="shared" si="32"/>
        <v>20000</v>
      </c>
      <c r="P104" s="35">
        <f t="shared" si="33"/>
        <v>20000</v>
      </c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>
        <v>20000</v>
      </c>
      <c r="AG104" s="35">
        <f t="shared" si="34"/>
        <v>0</v>
      </c>
      <c r="AH104" s="35"/>
      <c r="AI104" s="35">
        <f t="shared" si="37"/>
        <v>0</v>
      </c>
      <c r="AJ104" s="35"/>
    </row>
    <row r="105" s="57" customFormat="1" ht="25.15" customHeight="1" spans="1:36">
      <c r="A105" s="97" t="s">
        <v>84</v>
      </c>
      <c r="B105" s="98">
        <v>2100716</v>
      </c>
      <c r="C105" s="99" t="s">
        <v>203</v>
      </c>
      <c r="D105" s="99" t="s">
        <v>204</v>
      </c>
      <c r="E105" s="38">
        <f t="shared" si="30"/>
        <v>30000</v>
      </c>
      <c r="F105" s="38">
        <f t="shared" si="35"/>
        <v>0</v>
      </c>
      <c r="G105" s="38">
        <f t="shared" si="36"/>
        <v>0</v>
      </c>
      <c r="H105" s="38"/>
      <c r="I105" s="38"/>
      <c r="J105" s="38">
        <f t="shared" si="31"/>
        <v>0</v>
      </c>
      <c r="K105" s="38"/>
      <c r="L105" s="38"/>
      <c r="M105" s="38"/>
      <c r="N105" s="38"/>
      <c r="O105" s="38">
        <f t="shared" si="32"/>
        <v>30000</v>
      </c>
      <c r="P105" s="38">
        <f t="shared" si="33"/>
        <v>30000</v>
      </c>
      <c r="Q105" s="38">
        <v>30000</v>
      </c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>
        <f t="shared" si="34"/>
        <v>0</v>
      </c>
      <c r="AH105" s="38"/>
      <c r="AI105" s="38">
        <f t="shared" si="37"/>
        <v>0</v>
      </c>
      <c r="AJ105" s="38"/>
    </row>
    <row r="106" s="57" customFormat="1" ht="25.15" customHeight="1" spans="1:36">
      <c r="A106" s="100" t="s">
        <v>104</v>
      </c>
      <c r="B106" s="98">
        <v>2100716</v>
      </c>
      <c r="C106" s="99" t="s">
        <v>203</v>
      </c>
      <c r="D106" s="99" t="s">
        <v>205</v>
      </c>
      <c r="E106" s="38">
        <f t="shared" si="30"/>
        <v>50000</v>
      </c>
      <c r="F106" s="38">
        <f t="shared" si="35"/>
        <v>0</v>
      </c>
      <c r="G106" s="38">
        <f t="shared" si="36"/>
        <v>0</v>
      </c>
      <c r="H106" s="38"/>
      <c r="I106" s="38"/>
      <c r="J106" s="38">
        <f t="shared" si="31"/>
        <v>0</v>
      </c>
      <c r="K106" s="38"/>
      <c r="L106" s="38"/>
      <c r="M106" s="38"/>
      <c r="N106" s="38"/>
      <c r="O106" s="38">
        <f t="shared" si="32"/>
        <v>50000</v>
      </c>
      <c r="P106" s="38">
        <f t="shared" si="33"/>
        <v>50000</v>
      </c>
      <c r="Q106" s="38">
        <v>50000</v>
      </c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>
        <f t="shared" si="34"/>
        <v>0</v>
      </c>
      <c r="AH106" s="38"/>
      <c r="AI106" s="38">
        <f t="shared" si="37"/>
        <v>0</v>
      </c>
      <c r="AJ106" s="38"/>
    </row>
    <row r="107" s="58" customFormat="1" ht="25.15" customHeight="1" spans="1:36">
      <c r="A107" s="101" t="s">
        <v>93</v>
      </c>
      <c r="B107" s="102">
        <v>2100717</v>
      </c>
      <c r="C107" s="103" t="s">
        <v>206</v>
      </c>
      <c r="D107" s="103" t="s">
        <v>207</v>
      </c>
      <c r="E107" s="41">
        <f t="shared" si="30"/>
        <v>50000</v>
      </c>
      <c r="F107" s="41">
        <f t="shared" si="35"/>
        <v>0</v>
      </c>
      <c r="G107" s="41">
        <f t="shared" si="36"/>
        <v>0</v>
      </c>
      <c r="H107" s="41"/>
      <c r="I107" s="41"/>
      <c r="J107" s="41">
        <f t="shared" si="31"/>
        <v>0</v>
      </c>
      <c r="K107" s="41"/>
      <c r="L107" s="41"/>
      <c r="M107" s="41"/>
      <c r="N107" s="41"/>
      <c r="O107" s="41">
        <f t="shared" si="32"/>
        <v>50000</v>
      </c>
      <c r="P107" s="41">
        <f t="shared" si="33"/>
        <v>50000</v>
      </c>
      <c r="Q107" s="41">
        <v>50000</v>
      </c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>
        <f t="shared" si="34"/>
        <v>0</v>
      </c>
      <c r="AH107" s="41"/>
      <c r="AI107" s="41">
        <f t="shared" si="37"/>
        <v>0</v>
      </c>
      <c r="AJ107" s="41"/>
    </row>
    <row r="108" s="56" customFormat="1" ht="25.15" customHeight="1" spans="1:36">
      <c r="A108" s="56" t="s">
        <v>73</v>
      </c>
      <c r="B108" s="93">
        <v>2100799</v>
      </c>
      <c r="C108" s="34" t="s">
        <v>208</v>
      </c>
      <c r="D108" s="34" t="s">
        <v>209</v>
      </c>
      <c r="E108" s="35">
        <f t="shared" si="30"/>
        <v>300000</v>
      </c>
      <c r="F108" s="35">
        <f t="shared" si="35"/>
        <v>0</v>
      </c>
      <c r="G108" s="35">
        <f t="shared" si="36"/>
        <v>0</v>
      </c>
      <c r="H108" s="35"/>
      <c r="I108" s="35"/>
      <c r="J108" s="35">
        <f t="shared" si="31"/>
        <v>0</v>
      </c>
      <c r="K108" s="35"/>
      <c r="L108" s="35"/>
      <c r="M108" s="35"/>
      <c r="N108" s="35"/>
      <c r="O108" s="35">
        <f t="shared" si="32"/>
        <v>300000</v>
      </c>
      <c r="P108" s="35">
        <f t="shared" si="33"/>
        <v>300000</v>
      </c>
      <c r="Q108" s="35"/>
      <c r="R108" s="35">
        <v>40000</v>
      </c>
      <c r="S108" s="35"/>
      <c r="T108" s="35">
        <v>10000</v>
      </c>
      <c r="U108" s="35">
        <v>40000</v>
      </c>
      <c r="V108" s="35"/>
      <c r="W108" s="35"/>
      <c r="X108" s="35"/>
      <c r="Y108" s="35"/>
      <c r="Z108" s="35">
        <v>50000</v>
      </c>
      <c r="AA108" s="35"/>
      <c r="AB108" s="35">
        <v>35000</v>
      </c>
      <c r="AC108" s="35"/>
      <c r="AD108" s="35">
        <v>75000</v>
      </c>
      <c r="AE108" s="35"/>
      <c r="AF108" s="35">
        <v>50000</v>
      </c>
      <c r="AG108" s="35">
        <f t="shared" si="34"/>
        <v>0</v>
      </c>
      <c r="AH108" s="35"/>
      <c r="AI108" s="35">
        <f t="shared" si="37"/>
        <v>0</v>
      </c>
      <c r="AJ108" s="35"/>
    </row>
    <row r="109" s="56" customFormat="1" ht="25.15" customHeight="1" spans="1:36">
      <c r="A109" s="56" t="s">
        <v>71</v>
      </c>
      <c r="B109" s="93">
        <v>2100799</v>
      </c>
      <c r="C109" s="34" t="s">
        <v>208</v>
      </c>
      <c r="D109" s="94" t="s">
        <v>210</v>
      </c>
      <c r="E109" s="35">
        <f t="shared" si="30"/>
        <v>20000</v>
      </c>
      <c r="F109" s="35">
        <f t="shared" si="35"/>
        <v>3000</v>
      </c>
      <c r="G109" s="35">
        <f t="shared" si="36"/>
        <v>0</v>
      </c>
      <c r="H109" s="35"/>
      <c r="I109" s="35"/>
      <c r="J109" s="35">
        <f t="shared" si="31"/>
        <v>3000</v>
      </c>
      <c r="K109" s="35">
        <v>1000</v>
      </c>
      <c r="L109" s="35"/>
      <c r="M109" s="35">
        <v>1000</v>
      </c>
      <c r="N109" s="35">
        <v>1000</v>
      </c>
      <c r="O109" s="35">
        <f t="shared" si="32"/>
        <v>17000</v>
      </c>
      <c r="P109" s="35">
        <f t="shared" si="33"/>
        <v>17000</v>
      </c>
      <c r="Q109" s="35">
        <v>1000</v>
      </c>
      <c r="R109" s="35">
        <v>1000</v>
      </c>
      <c r="S109" s="35">
        <v>1000</v>
      </c>
      <c r="T109" s="35">
        <v>1000</v>
      </c>
      <c r="U109" s="35">
        <v>1000</v>
      </c>
      <c r="V109" s="35"/>
      <c r="W109" s="35">
        <v>1000</v>
      </c>
      <c r="X109" s="35">
        <v>2000</v>
      </c>
      <c r="Y109" s="35"/>
      <c r="Z109" s="35">
        <v>1000</v>
      </c>
      <c r="AA109" s="35">
        <v>2000</v>
      </c>
      <c r="AB109" s="35">
        <v>3000</v>
      </c>
      <c r="AC109" s="35">
        <v>1000</v>
      </c>
      <c r="AD109" s="35"/>
      <c r="AE109" s="35">
        <v>2000</v>
      </c>
      <c r="AF109" s="35"/>
      <c r="AG109" s="35">
        <f t="shared" si="34"/>
        <v>0</v>
      </c>
      <c r="AH109" s="35"/>
      <c r="AI109" s="35">
        <f t="shared" si="37"/>
        <v>0</v>
      </c>
      <c r="AJ109" s="35"/>
    </row>
    <row r="110" s="56" customFormat="1" ht="25.15" customHeight="1" spans="1:36">
      <c r="A110" s="56" t="s">
        <v>76</v>
      </c>
      <c r="B110" s="93">
        <v>2100799</v>
      </c>
      <c r="C110" s="34" t="s">
        <v>208</v>
      </c>
      <c r="D110" s="34" t="s">
        <v>211</v>
      </c>
      <c r="E110" s="35">
        <f t="shared" si="30"/>
        <v>15000</v>
      </c>
      <c r="F110" s="35">
        <f t="shared" si="35"/>
        <v>0</v>
      </c>
      <c r="G110" s="35">
        <f t="shared" si="36"/>
        <v>0</v>
      </c>
      <c r="H110" s="95"/>
      <c r="I110" s="95"/>
      <c r="J110" s="35">
        <f t="shared" si="31"/>
        <v>0</v>
      </c>
      <c r="K110" s="95"/>
      <c r="L110" s="95"/>
      <c r="M110" s="95"/>
      <c r="N110" s="95"/>
      <c r="O110" s="35">
        <f t="shared" si="32"/>
        <v>15000</v>
      </c>
      <c r="P110" s="35">
        <f t="shared" si="33"/>
        <v>15000</v>
      </c>
      <c r="Q110" s="35">
        <v>15000</v>
      </c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>
        <f t="shared" si="34"/>
        <v>0</v>
      </c>
      <c r="AH110" s="95"/>
      <c r="AI110" s="95"/>
      <c r="AJ110" s="95"/>
    </row>
    <row r="111" s="56" customFormat="1" ht="25.15" customHeight="1" spans="1:36">
      <c r="A111" s="56" t="s">
        <v>95</v>
      </c>
      <c r="B111" s="93">
        <v>2100799</v>
      </c>
      <c r="C111" s="34" t="s">
        <v>208</v>
      </c>
      <c r="D111" s="34" t="s">
        <v>212</v>
      </c>
      <c r="E111" s="35">
        <f t="shared" si="30"/>
        <v>30000</v>
      </c>
      <c r="F111" s="35">
        <f t="shared" si="35"/>
        <v>0</v>
      </c>
      <c r="G111" s="35">
        <f t="shared" si="36"/>
        <v>0</v>
      </c>
      <c r="H111" s="35"/>
      <c r="I111" s="35"/>
      <c r="J111" s="35">
        <f t="shared" si="31"/>
        <v>0</v>
      </c>
      <c r="K111" s="35"/>
      <c r="L111" s="35"/>
      <c r="M111" s="35"/>
      <c r="N111" s="35"/>
      <c r="O111" s="35">
        <f t="shared" si="32"/>
        <v>30000</v>
      </c>
      <c r="P111" s="35">
        <f t="shared" si="33"/>
        <v>30000</v>
      </c>
      <c r="Q111" s="35">
        <v>30000</v>
      </c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>
        <f t="shared" si="34"/>
        <v>0</v>
      </c>
      <c r="AH111" s="35"/>
      <c r="AI111" s="35">
        <f>SUM(AJ111)</f>
        <v>0</v>
      </c>
      <c r="AJ111" s="35"/>
    </row>
    <row r="112" s="56" customFormat="1" ht="25.15" customHeight="1" spans="1:36">
      <c r="A112" s="56" t="s">
        <v>97</v>
      </c>
      <c r="B112" s="93">
        <v>2100799</v>
      </c>
      <c r="C112" s="34" t="s">
        <v>208</v>
      </c>
      <c r="D112" s="34" t="s">
        <v>213</v>
      </c>
      <c r="E112" s="35">
        <f t="shared" si="30"/>
        <v>70000</v>
      </c>
      <c r="F112" s="35">
        <f t="shared" si="35"/>
        <v>20000</v>
      </c>
      <c r="G112" s="35">
        <f t="shared" si="36"/>
        <v>0</v>
      </c>
      <c r="H112" s="35"/>
      <c r="I112" s="35"/>
      <c r="J112" s="35">
        <f t="shared" si="31"/>
        <v>20000</v>
      </c>
      <c r="K112" s="35"/>
      <c r="L112" s="35"/>
      <c r="M112" s="35"/>
      <c r="N112" s="35">
        <v>20000</v>
      </c>
      <c r="O112" s="35">
        <f t="shared" si="32"/>
        <v>50000</v>
      </c>
      <c r="P112" s="35">
        <f t="shared" si="33"/>
        <v>50000</v>
      </c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>
        <v>50000</v>
      </c>
      <c r="AG112" s="35">
        <f t="shared" si="34"/>
        <v>0</v>
      </c>
      <c r="AH112" s="35"/>
      <c r="AI112" s="35">
        <f>SUM(AJ112)</f>
        <v>0</v>
      </c>
      <c r="AJ112" s="35"/>
    </row>
    <row r="113" s="58" customFormat="1" ht="25.15" customHeight="1" spans="1:36">
      <c r="A113" s="104" t="s">
        <v>104</v>
      </c>
      <c r="B113" s="102">
        <v>2101101</v>
      </c>
      <c r="C113" s="103" t="s">
        <v>214</v>
      </c>
      <c r="D113" s="103" t="s">
        <v>215</v>
      </c>
      <c r="E113" s="41">
        <f t="shared" si="30"/>
        <v>60000</v>
      </c>
      <c r="F113" s="41">
        <f t="shared" si="35"/>
        <v>60000</v>
      </c>
      <c r="G113" s="41">
        <f t="shared" si="36"/>
        <v>0</v>
      </c>
      <c r="H113" s="41"/>
      <c r="I113" s="41"/>
      <c r="J113" s="41">
        <f t="shared" si="31"/>
        <v>60000</v>
      </c>
      <c r="K113" s="41"/>
      <c r="L113" s="41"/>
      <c r="M113" s="41">
        <v>60000</v>
      </c>
      <c r="N113" s="41"/>
      <c r="O113" s="41">
        <f t="shared" si="32"/>
        <v>0</v>
      </c>
      <c r="P113" s="41">
        <f t="shared" si="33"/>
        <v>0</v>
      </c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>
        <f t="shared" si="34"/>
        <v>0</v>
      </c>
      <c r="AH113" s="41"/>
      <c r="AI113" s="41">
        <f>SUM(AJ113)</f>
        <v>0</v>
      </c>
      <c r="AJ113" s="41"/>
    </row>
    <row r="114" s="57" customFormat="1" ht="25.15" customHeight="1" spans="1:36">
      <c r="A114" s="97" t="s">
        <v>84</v>
      </c>
      <c r="B114" s="98">
        <v>2110199</v>
      </c>
      <c r="C114" s="99" t="s">
        <v>216</v>
      </c>
      <c r="D114" s="99" t="s">
        <v>217</v>
      </c>
      <c r="E114" s="38">
        <f t="shared" si="30"/>
        <v>100000</v>
      </c>
      <c r="F114" s="38">
        <f t="shared" si="35"/>
        <v>0</v>
      </c>
      <c r="G114" s="38">
        <f t="shared" si="36"/>
        <v>0</v>
      </c>
      <c r="H114" s="38"/>
      <c r="I114" s="38"/>
      <c r="J114" s="38">
        <f t="shared" si="31"/>
        <v>0</v>
      </c>
      <c r="K114" s="38"/>
      <c r="L114" s="38"/>
      <c r="M114" s="38"/>
      <c r="N114" s="38"/>
      <c r="O114" s="38">
        <f t="shared" si="32"/>
        <v>100000</v>
      </c>
      <c r="P114" s="38">
        <f t="shared" si="33"/>
        <v>100000</v>
      </c>
      <c r="Q114" s="38">
        <v>10000</v>
      </c>
      <c r="R114" s="38">
        <v>20000</v>
      </c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>
        <v>70000</v>
      </c>
      <c r="AD114" s="38"/>
      <c r="AE114" s="38"/>
      <c r="AF114" s="38"/>
      <c r="AG114" s="38">
        <f t="shared" si="34"/>
        <v>0</v>
      </c>
      <c r="AH114" s="38"/>
      <c r="AI114" s="38">
        <f>SUM(AJ114)</f>
        <v>0</v>
      </c>
      <c r="AJ114" s="38"/>
    </row>
    <row r="115" s="57" customFormat="1" ht="25.15" customHeight="1" spans="1:36">
      <c r="A115" s="100" t="s">
        <v>104</v>
      </c>
      <c r="B115" s="98">
        <v>2110199</v>
      </c>
      <c r="C115" s="99" t="s">
        <v>216</v>
      </c>
      <c r="D115" s="99" t="s">
        <v>218</v>
      </c>
      <c r="E115" s="38">
        <f t="shared" si="30"/>
        <v>50000</v>
      </c>
      <c r="F115" s="38">
        <f t="shared" si="35"/>
        <v>0</v>
      </c>
      <c r="G115" s="38">
        <f t="shared" si="36"/>
        <v>0</v>
      </c>
      <c r="H115" s="38"/>
      <c r="I115" s="38"/>
      <c r="J115" s="38">
        <f t="shared" si="31"/>
        <v>0</v>
      </c>
      <c r="K115" s="38"/>
      <c r="L115" s="38"/>
      <c r="M115" s="38"/>
      <c r="N115" s="38"/>
      <c r="O115" s="38">
        <f t="shared" si="32"/>
        <v>50000</v>
      </c>
      <c r="P115" s="38">
        <f t="shared" si="33"/>
        <v>50000</v>
      </c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>
        <v>50000</v>
      </c>
      <c r="AG115" s="38">
        <f t="shared" si="34"/>
        <v>0</v>
      </c>
      <c r="AH115" s="38"/>
      <c r="AI115" s="38">
        <f>SUM(AJ115)</f>
        <v>0</v>
      </c>
      <c r="AJ115" s="38"/>
    </row>
    <row r="116" s="56" customFormat="1" ht="25.15" customHeight="1" spans="1:36">
      <c r="A116" s="56" t="s">
        <v>76</v>
      </c>
      <c r="B116" s="93">
        <v>2110402</v>
      </c>
      <c r="C116" s="34" t="s">
        <v>219</v>
      </c>
      <c r="D116" s="34" t="s">
        <v>220</v>
      </c>
      <c r="E116" s="35">
        <f t="shared" si="30"/>
        <v>10000</v>
      </c>
      <c r="F116" s="35">
        <f t="shared" si="35"/>
        <v>0</v>
      </c>
      <c r="G116" s="35">
        <f t="shared" si="36"/>
        <v>0</v>
      </c>
      <c r="H116" s="95"/>
      <c r="I116" s="95"/>
      <c r="J116" s="35">
        <f t="shared" si="31"/>
        <v>0</v>
      </c>
      <c r="K116" s="95"/>
      <c r="L116" s="95"/>
      <c r="M116" s="95"/>
      <c r="N116" s="95"/>
      <c r="O116" s="35">
        <f t="shared" si="32"/>
        <v>10000</v>
      </c>
      <c r="P116" s="35">
        <f t="shared" si="33"/>
        <v>10000</v>
      </c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>
        <v>10000</v>
      </c>
      <c r="AD116" s="35"/>
      <c r="AE116" s="35"/>
      <c r="AF116" s="35"/>
      <c r="AG116" s="35">
        <f t="shared" si="34"/>
        <v>0</v>
      </c>
      <c r="AH116" s="95"/>
      <c r="AI116" s="95"/>
      <c r="AJ116" s="95"/>
    </row>
    <row r="117" s="56" customFormat="1" ht="25.15" customHeight="1" spans="1:36">
      <c r="A117" s="56" t="s">
        <v>71</v>
      </c>
      <c r="B117" s="93">
        <v>2110402</v>
      </c>
      <c r="C117" s="34" t="s">
        <v>219</v>
      </c>
      <c r="D117" s="105" t="s">
        <v>221</v>
      </c>
      <c r="E117" s="35">
        <f t="shared" si="30"/>
        <v>150000</v>
      </c>
      <c r="F117" s="35">
        <f t="shared" si="35"/>
        <v>0</v>
      </c>
      <c r="G117" s="35">
        <f t="shared" si="36"/>
        <v>0</v>
      </c>
      <c r="H117" s="35"/>
      <c r="I117" s="35"/>
      <c r="J117" s="35">
        <f t="shared" si="31"/>
        <v>0</v>
      </c>
      <c r="K117" s="35"/>
      <c r="L117" s="35"/>
      <c r="M117" s="35"/>
      <c r="N117" s="35"/>
      <c r="O117" s="35">
        <f t="shared" si="32"/>
        <v>150000</v>
      </c>
      <c r="P117" s="35">
        <f t="shared" si="33"/>
        <v>150000</v>
      </c>
      <c r="Q117" s="35">
        <v>25000</v>
      </c>
      <c r="R117" s="35">
        <v>5000</v>
      </c>
      <c r="S117" s="35">
        <v>5000</v>
      </c>
      <c r="T117" s="35">
        <v>5000</v>
      </c>
      <c r="U117" s="35">
        <v>5000</v>
      </c>
      <c r="V117" s="35"/>
      <c r="W117" s="35">
        <v>15000</v>
      </c>
      <c r="X117" s="35">
        <v>15000</v>
      </c>
      <c r="Y117" s="35">
        <v>10000</v>
      </c>
      <c r="Z117" s="35"/>
      <c r="AA117" s="35"/>
      <c r="AB117" s="35">
        <v>10000</v>
      </c>
      <c r="AC117" s="35">
        <v>50000</v>
      </c>
      <c r="AD117" s="35"/>
      <c r="AE117" s="35">
        <v>5000</v>
      </c>
      <c r="AF117" s="35"/>
      <c r="AG117" s="35">
        <f t="shared" si="34"/>
        <v>0</v>
      </c>
      <c r="AH117" s="35"/>
      <c r="AI117" s="35">
        <f>SUM(AJ117)</f>
        <v>0</v>
      </c>
      <c r="AJ117" s="35"/>
    </row>
    <row r="118" s="59" customFormat="1" ht="25.15" customHeight="1" spans="1:36">
      <c r="A118" s="59" t="s">
        <v>71</v>
      </c>
      <c r="B118" s="70">
        <v>2120199</v>
      </c>
      <c r="C118" s="71" t="s">
        <v>222</v>
      </c>
      <c r="D118" s="106" t="s">
        <v>223</v>
      </c>
      <c r="E118" s="37">
        <f t="shared" si="30"/>
        <v>100000</v>
      </c>
      <c r="F118" s="37">
        <f t="shared" si="35"/>
        <v>0</v>
      </c>
      <c r="G118" s="37">
        <f t="shared" si="36"/>
        <v>0</v>
      </c>
      <c r="H118" s="37"/>
      <c r="I118" s="37"/>
      <c r="J118" s="37">
        <f t="shared" si="31"/>
        <v>0</v>
      </c>
      <c r="K118" s="37"/>
      <c r="L118" s="37"/>
      <c r="M118" s="37"/>
      <c r="N118" s="37"/>
      <c r="O118" s="37">
        <f t="shared" si="32"/>
        <v>100000</v>
      </c>
      <c r="P118" s="37">
        <f t="shared" si="33"/>
        <v>90000</v>
      </c>
      <c r="Q118" s="37">
        <v>10000</v>
      </c>
      <c r="R118" s="37"/>
      <c r="S118" s="37">
        <v>3000</v>
      </c>
      <c r="T118" s="37">
        <v>3000</v>
      </c>
      <c r="U118" s="37"/>
      <c r="V118" s="37"/>
      <c r="W118" s="37">
        <v>3000</v>
      </c>
      <c r="X118" s="37">
        <v>15000</v>
      </c>
      <c r="Y118" s="37">
        <v>5000</v>
      </c>
      <c r="Z118" s="37">
        <v>3000</v>
      </c>
      <c r="AA118" s="37"/>
      <c r="AB118" s="37">
        <v>15000</v>
      </c>
      <c r="AC118" s="37">
        <v>18000</v>
      </c>
      <c r="AD118" s="37"/>
      <c r="AE118" s="37">
        <v>15000</v>
      </c>
      <c r="AF118" s="37"/>
      <c r="AG118" s="37">
        <f t="shared" si="34"/>
        <v>0</v>
      </c>
      <c r="AH118" s="37"/>
      <c r="AI118" s="37">
        <f>SUM(AJ118)</f>
        <v>10000</v>
      </c>
      <c r="AJ118" s="37">
        <v>10000</v>
      </c>
    </row>
    <row r="119" s="58" customFormat="1" ht="25.15" customHeight="1" spans="1:36">
      <c r="A119" s="58" t="s">
        <v>71</v>
      </c>
      <c r="B119" s="102">
        <v>2120399</v>
      </c>
      <c r="C119" s="103" t="s">
        <v>224</v>
      </c>
      <c r="D119" s="107" t="s">
        <v>225</v>
      </c>
      <c r="E119" s="41">
        <f t="shared" si="30"/>
        <v>70000</v>
      </c>
      <c r="F119" s="41">
        <f t="shared" si="35"/>
        <v>0</v>
      </c>
      <c r="G119" s="41">
        <f t="shared" si="36"/>
        <v>0</v>
      </c>
      <c r="H119" s="41"/>
      <c r="I119" s="41"/>
      <c r="J119" s="41">
        <f t="shared" si="31"/>
        <v>0</v>
      </c>
      <c r="K119" s="41"/>
      <c r="L119" s="41"/>
      <c r="M119" s="41"/>
      <c r="N119" s="41"/>
      <c r="O119" s="41">
        <f t="shared" si="32"/>
        <v>70000</v>
      </c>
      <c r="P119" s="41">
        <f t="shared" si="33"/>
        <v>70000</v>
      </c>
      <c r="Q119" s="41">
        <v>15000</v>
      </c>
      <c r="R119" s="41">
        <v>5000</v>
      </c>
      <c r="S119" s="41"/>
      <c r="T119" s="41"/>
      <c r="U119" s="41"/>
      <c r="V119" s="41"/>
      <c r="W119" s="41"/>
      <c r="X119" s="41">
        <v>10000</v>
      </c>
      <c r="Y119" s="41"/>
      <c r="Z119" s="41"/>
      <c r="AA119" s="41"/>
      <c r="AB119" s="41">
        <v>10000</v>
      </c>
      <c r="AC119" s="41">
        <v>10000</v>
      </c>
      <c r="AD119" s="41"/>
      <c r="AE119" s="41">
        <v>20000</v>
      </c>
      <c r="AF119" s="41"/>
      <c r="AG119" s="41">
        <f t="shared" si="34"/>
        <v>0</v>
      </c>
      <c r="AH119" s="41"/>
      <c r="AI119" s="41">
        <f>SUM(AJ119)</f>
        <v>0</v>
      </c>
      <c r="AJ119" s="41"/>
    </row>
    <row r="120" s="56" customFormat="1" ht="25.15" customHeight="1" spans="1:36">
      <c r="A120" s="92" t="s">
        <v>84</v>
      </c>
      <c r="B120" s="93">
        <v>2120501</v>
      </c>
      <c r="C120" s="34" t="s">
        <v>226</v>
      </c>
      <c r="D120" s="34" t="s">
        <v>227</v>
      </c>
      <c r="E120" s="35">
        <f t="shared" si="30"/>
        <v>235000</v>
      </c>
      <c r="F120" s="35">
        <f t="shared" si="35"/>
        <v>0</v>
      </c>
      <c r="G120" s="35">
        <f t="shared" si="36"/>
        <v>0</v>
      </c>
      <c r="H120" s="35"/>
      <c r="I120" s="35"/>
      <c r="J120" s="35">
        <f t="shared" si="31"/>
        <v>0</v>
      </c>
      <c r="K120" s="35"/>
      <c r="L120" s="35"/>
      <c r="M120" s="35"/>
      <c r="N120" s="35"/>
      <c r="O120" s="35">
        <f t="shared" si="32"/>
        <v>235000</v>
      </c>
      <c r="P120" s="35">
        <f t="shared" si="33"/>
        <v>235000</v>
      </c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>
        <v>235000</v>
      </c>
      <c r="AD120" s="35"/>
      <c r="AE120" s="35"/>
      <c r="AF120" s="35"/>
      <c r="AG120" s="35">
        <f t="shared" si="34"/>
        <v>0</v>
      </c>
      <c r="AH120" s="35"/>
      <c r="AI120" s="35">
        <f>SUM(AJ120)</f>
        <v>0</v>
      </c>
      <c r="AJ120" s="35"/>
    </row>
    <row r="121" s="56" customFormat="1" ht="25.15" customHeight="1" spans="1:36">
      <c r="A121" s="56" t="s">
        <v>71</v>
      </c>
      <c r="B121" s="93">
        <v>2120501</v>
      </c>
      <c r="C121" s="34" t="s">
        <v>226</v>
      </c>
      <c r="D121" s="108" t="s">
        <v>228</v>
      </c>
      <c r="E121" s="35">
        <f t="shared" si="30"/>
        <v>30200</v>
      </c>
      <c r="F121" s="35">
        <f t="shared" si="35"/>
        <v>0</v>
      </c>
      <c r="G121" s="35">
        <f t="shared" si="36"/>
        <v>0</v>
      </c>
      <c r="H121" s="35"/>
      <c r="I121" s="35"/>
      <c r="J121" s="35">
        <f t="shared" si="31"/>
        <v>0</v>
      </c>
      <c r="K121" s="35"/>
      <c r="L121" s="35"/>
      <c r="M121" s="35"/>
      <c r="N121" s="35"/>
      <c r="O121" s="35">
        <f t="shared" si="32"/>
        <v>30200</v>
      </c>
      <c r="P121" s="35">
        <f t="shared" si="33"/>
        <v>30200</v>
      </c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>
        <v>30200</v>
      </c>
      <c r="AD121" s="35"/>
      <c r="AE121" s="35"/>
      <c r="AF121" s="35"/>
      <c r="AG121" s="35">
        <f t="shared" si="34"/>
        <v>0</v>
      </c>
      <c r="AH121" s="35"/>
      <c r="AI121" s="35">
        <f>SUM(AJ121)</f>
        <v>0</v>
      </c>
      <c r="AJ121" s="35"/>
    </row>
    <row r="122" s="56" customFormat="1" ht="25.15" customHeight="1" spans="1:36">
      <c r="A122" s="56" t="s">
        <v>76</v>
      </c>
      <c r="B122" s="93">
        <v>2120501</v>
      </c>
      <c r="C122" s="34" t="s">
        <v>226</v>
      </c>
      <c r="D122" s="34" t="s">
        <v>229</v>
      </c>
      <c r="E122" s="35">
        <f t="shared" si="30"/>
        <v>24000</v>
      </c>
      <c r="F122" s="35">
        <f t="shared" si="35"/>
        <v>0</v>
      </c>
      <c r="G122" s="35">
        <f t="shared" si="36"/>
        <v>0</v>
      </c>
      <c r="H122" s="95"/>
      <c r="I122" s="95"/>
      <c r="J122" s="35">
        <f t="shared" si="31"/>
        <v>0</v>
      </c>
      <c r="K122" s="95"/>
      <c r="L122" s="95"/>
      <c r="M122" s="95"/>
      <c r="N122" s="95"/>
      <c r="O122" s="35">
        <f t="shared" si="32"/>
        <v>24000</v>
      </c>
      <c r="P122" s="35">
        <f t="shared" si="33"/>
        <v>24000</v>
      </c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>
        <v>24000</v>
      </c>
      <c r="AD122" s="35"/>
      <c r="AE122" s="35"/>
      <c r="AF122" s="35"/>
      <c r="AG122" s="35">
        <f t="shared" si="34"/>
        <v>0</v>
      </c>
      <c r="AH122" s="95"/>
      <c r="AI122" s="95"/>
      <c r="AJ122" s="95"/>
    </row>
    <row r="123" s="56" customFormat="1" ht="25.15" customHeight="1" spans="1:36">
      <c r="A123" s="56" t="s">
        <v>97</v>
      </c>
      <c r="B123" s="93">
        <v>2120501</v>
      </c>
      <c r="C123" s="34" t="s">
        <v>226</v>
      </c>
      <c r="D123" s="34" t="s">
        <v>230</v>
      </c>
      <c r="E123" s="35">
        <f t="shared" si="30"/>
        <v>280000</v>
      </c>
      <c r="F123" s="35">
        <f t="shared" si="35"/>
        <v>0</v>
      </c>
      <c r="G123" s="35">
        <f t="shared" si="36"/>
        <v>0</v>
      </c>
      <c r="H123" s="35"/>
      <c r="I123" s="35"/>
      <c r="J123" s="35">
        <f t="shared" si="31"/>
        <v>0</v>
      </c>
      <c r="K123" s="35"/>
      <c r="L123" s="35"/>
      <c r="M123" s="35"/>
      <c r="N123" s="35"/>
      <c r="O123" s="35">
        <f t="shared" si="32"/>
        <v>280000</v>
      </c>
      <c r="P123" s="35">
        <f t="shared" si="33"/>
        <v>280000</v>
      </c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>
        <v>280000</v>
      </c>
      <c r="AD123" s="35"/>
      <c r="AE123" s="35"/>
      <c r="AF123" s="35"/>
      <c r="AG123" s="35">
        <f t="shared" si="34"/>
        <v>0</v>
      </c>
      <c r="AH123" s="35"/>
      <c r="AI123" s="35">
        <f>SUM(AJ123)</f>
        <v>0</v>
      </c>
      <c r="AJ123" s="35"/>
    </row>
    <row r="124" s="56" customFormat="1" ht="25.15" customHeight="1" spans="1:36">
      <c r="A124" s="56" t="s">
        <v>99</v>
      </c>
      <c r="B124" s="93">
        <v>2120501</v>
      </c>
      <c r="C124" s="34" t="s">
        <v>226</v>
      </c>
      <c r="D124" s="34" t="s">
        <v>231</v>
      </c>
      <c r="E124" s="35">
        <f t="shared" si="30"/>
        <v>130000</v>
      </c>
      <c r="F124" s="35">
        <f t="shared" si="35"/>
        <v>0</v>
      </c>
      <c r="G124" s="35">
        <f t="shared" si="36"/>
        <v>0</v>
      </c>
      <c r="H124" s="35"/>
      <c r="I124" s="35"/>
      <c r="J124" s="35">
        <f t="shared" si="31"/>
        <v>0</v>
      </c>
      <c r="K124" s="35"/>
      <c r="L124" s="35"/>
      <c r="M124" s="35"/>
      <c r="N124" s="35"/>
      <c r="O124" s="35">
        <f t="shared" si="32"/>
        <v>130000</v>
      </c>
      <c r="P124" s="35">
        <f t="shared" si="33"/>
        <v>130000</v>
      </c>
      <c r="Q124" s="35"/>
      <c r="R124" s="35"/>
      <c r="S124" s="35"/>
      <c r="T124" s="35"/>
      <c r="U124" s="35"/>
      <c r="V124" s="35"/>
      <c r="W124" s="35"/>
      <c r="X124" s="35"/>
      <c r="Y124" s="35">
        <v>25000</v>
      </c>
      <c r="Z124" s="35"/>
      <c r="AA124" s="35"/>
      <c r="AB124" s="35"/>
      <c r="AC124" s="35">
        <v>105000</v>
      </c>
      <c r="AD124" s="35"/>
      <c r="AE124" s="35"/>
      <c r="AF124" s="35"/>
      <c r="AG124" s="35">
        <f t="shared" si="34"/>
        <v>0</v>
      </c>
      <c r="AH124" s="35"/>
      <c r="AI124" s="35">
        <f>SUM(AJ124)</f>
        <v>0</v>
      </c>
      <c r="AJ124" s="35"/>
    </row>
    <row r="125" s="56" customFormat="1" ht="25.15" customHeight="1" spans="1:36">
      <c r="A125" s="109" t="s">
        <v>93</v>
      </c>
      <c r="B125" s="93">
        <v>2120501</v>
      </c>
      <c r="C125" s="34" t="s">
        <v>226</v>
      </c>
      <c r="D125" s="34" t="s">
        <v>232</v>
      </c>
      <c r="E125" s="35">
        <f t="shared" si="30"/>
        <v>300000</v>
      </c>
      <c r="F125" s="35">
        <f t="shared" si="35"/>
        <v>0</v>
      </c>
      <c r="G125" s="35">
        <f t="shared" si="36"/>
        <v>0</v>
      </c>
      <c r="H125" s="35"/>
      <c r="I125" s="35"/>
      <c r="J125" s="35">
        <f t="shared" si="31"/>
        <v>0</v>
      </c>
      <c r="K125" s="35"/>
      <c r="L125" s="35"/>
      <c r="M125" s="35"/>
      <c r="N125" s="35"/>
      <c r="O125" s="35">
        <f t="shared" si="32"/>
        <v>300000</v>
      </c>
      <c r="P125" s="35">
        <f t="shared" si="33"/>
        <v>300000</v>
      </c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>
        <v>300000</v>
      </c>
      <c r="AG125" s="35">
        <f t="shared" si="34"/>
        <v>0</v>
      </c>
      <c r="AH125" s="35"/>
      <c r="AI125" s="35">
        <f>SUM(AJ125)</f>
        <v>0</v>
      </c>
      <c r="AJ125" s="35"/>
    </row>
    <row r="126" s="60" customFormat="1" ht="25.15" customHeight="1" spans="1:36">
      <c r="A126" s="60" t="s">
        <v>73</v>
      </c>
      <c r="B126" s="110">
        <v>2130104</v>
      </c>
      <c r="C126" s="111" t="s">
        <v>233</v>
      </c>
      <c r="D126" s="111" t="s">
        <v>234</v>
      </c>
      <c r="E126" s="112">
        <f t="shared" si="30"/>
        <v>40000</v>
      </c>
      <c r="F126" s="112">
        <f t="shared" si="35"/>
        <v>0</v>
      </c>
      <c r="G126" s="112">
        <f t="shared" si="36"/>
        <v>0</v>
      </c>
      <c r="H126" s="112"/>
      <c r="I126" s="112"/>
      <c r="J126" s="112">
        <f t="shared" si="31"/>
        <v>0</v>
      </c>
      <c r="K126" s="112"/>
      <c r="L126" s="112"/>
      <c r="M126" s="112"/>
      <c r="N126" s="112"/>
      <c r="O126" s="112">
        <f t="shared" si="32"/>
        <v>40000</v>
      </c>
      <c r="P126" s="112">
        <f t="shared" si="33"/>
        <v>40000</v>
      </c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>
        <v>40000</v>
      </c>
      <c r="AG126" s="112">
        <f t="shared" si="34"/>
        <v>0</v>
      </c>
      <c r="AH126" s="112"/>
      <c r="AI126" s="112">
        <f>SUM(AJ126)</f>
        <v>0</v>
      </c>
      <c r="AJ126" s="112"/>
    </row>
    <row r="127" s="49" customFormat="1" ht="25.15" customHeight="1" spans="1:36">
      <c r="A127" s="113" t="s">
        <v>84</v>
      </c>
      <c r="B127" s="27">
        <v>2130112</v>
      </c>
      <c r="C127" s="18" t="s">
        <v>235</v>
      </c>
      <c r="D127" s="18" t="s">
        <v>236</v>
      </c>
      <c r="E127" s="21">
        <f t="shared" si="30"/>
        <v>120000</v>
      </c>
      <c r="F127" s="21">
        <f t="shared" si="35"/>
        <v>0</v>
      </c>
      <c r="G127" s="21">
        <f t="shared" si="36"/>
        <v>0</v>
      </c>
      <c r="H127" s="21"/>
      <c r="I127" s="21"/>
      <c r="J127" s="21">
        <f t="shared" si="31"/>
        <v>0</v>
      </c>
      <c r="K127" s="21"/>
      <c r="L127" s="21"/>
      <c r="M127" s="21"/>
      <c r="N127" s="21"/>
      <c r="O127" s="21">
        <f t="shared" si="32"/>
        <v>120000</v>
      </c>
      <c r="P127" s="21">
        <f t="shared" si="33"/>
        <v>120000</v>
      </c>
      <c r="Q127" s="21">
        <v>50000</v>
      </c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>
        <v>70000</v>
      </c>
      <c r="AG127" s="21">
        <f t="shared" si="34"/>
        <v>0</v>
      </c>
      <c r="AH127" s="21"/>
      <c r="AI127" s="21">
        <f>SUM(AJ127)</f>
        <v>0</v>
      </c>
      <c r="AJ127" s="21"/>
    </row>
    <row r="128" s="49" customFormat="1" ht="25.15" customHeight="1" spans="1:36">
      <c r="A128" s="49" t="s">
        <v>76</v>
      </c>
      <c r="B128" s="27">
        <v>2130199</v>
      </c>
      <c r="C128" s="18" t="s">
        <v>237</v>
      </c>
      <c r="D128" s="18" t="s">
        <v>238</v>
      </c>
      <c r="E128" s="21">
        <f t="shared" si="30"/>
        <v>25000</v>
      </c>
      <c r="F128" s="21">
        <f t="shared" si="35"/>
        <v>0</v>
      </c>
      <c r="G128" s="21">
        <f t="shared" si="36"/>
        <v>0</v>
      </c>
      <c r="H128" s="114"/>
      <c r="I128" s="114"/>
      <c r="J128" s="21">
        <f t="shared" si="31"/>
        <v>0</v>
      </c>
      <c r="K128" s="114"/>
      <c r="L128" s="114"/>
      <c r="M128" s="114"/>
      <c r="N128" s="114"/>
      <c r="O128" s="21">
        <f t="shared" si="32"/>
        <v>25000</v>
      </c>
      <c r="P128" s="21">
        <f t="shared" si="33"/>
        <v>25000</v>
      </c>
      <c r="Q128" s="21">
        <v>25000</v>
      </c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>
        <f t="shared" si="34"/>
        <v>0</v>
      </c>
      <c r="AH128" s="114"/>
      <c r="AI128" s="114"/>
      <c r="AJ128" s="114"/>
    </row>
    <row r="129" s="58" customFormat="1" ht="25.15" customHeight="1" spans="1:36">
      <c r="A129" s="104" t="s">
        <v>104</v>
      </c>
      <c r="B129" s="102">
        <v>2130705</v>
      </c>
      <c r="C129" s="103" t="s">
        <v>239</v>
      </c>
      <c r="D129" s="103" t="s">
        <v>240</v>
      </c>
      <c r="E129" s="41">
        <f t="shared" si="30"/>
        <v>810000</v>
      </c>
      <c r="F129" s="41">
        <f t="shared" si="35"/>
        <v>810000</v>
      </c>
      <c r="G129" s="41">
        <f t="shared" si="36"/>
        <v>810000</v>
      </c>
      <c r="H129" s="41">
        <v>810000</v>
      </c>
      <c r="I129" s="41"/>
      <c r="J129" s="41">
        <f t="shared" si="31"/>
        <v>0</v>
      </c>
      <c r="K129" s="41"/>
      <c r="L129" s="41"/>
      <c r="M129" s="41"/>
      <c r="N129" s="41"/>
      <c r="O129" s="41">
        <f t="shared" si="32"/>
        <v>0</v>
      </c>
      <c r="P129" s="41">
        <f t="shared" si="33"/>
        <v>0</v>
      </c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>
        <f t="shared" si="34"/>
        <v>0</v>
      </c>
      <c r="AH129" s="41"/>
      <c r="AI129" s="41">
        <f>SUM(AJ129)</f>
        <v>0</v>
      </c>
      <c r="AJ129" s="41"/>
    </row>
    <row r="130" s="58" customFormat="1" ht="25.15" customHeight="1" spans="1:36">
      <c r="A130" s="58" t="s">
        <v>97</v>
      </c>
      <c r="B130" s="102">
        <v>2130705</v>
      </c>
      <c r="C130" s="103" t="s">
        <v>239</v>
      </c>
      <c r="D130" s="103" t="s">
        <v>241</v>
      </c>
      <c r="E130" s="41">
        <f t="shared" si="30"/>
        <v>50000</v>
      </c>
      <c r="F130" s="41">
        <f t="shared" si="35"/>
        <v>50000</v>
      </c>
      <c r="G130" s="41">
        <f t="shared" si="36"/>
        <v>0</v>
      </c>
      <c r="H130" s="41"/>
      <c r="I130" s="41"/>
      <c r="J130" s="41">
        <f t="shared" si="31"/>
        <v>50000</v>
      </c>
      <c r="K130" s="41">
        <v>50000</v>
      </c>
      <c r="L130" s="41"/>
      <c r="M130" s="41"/>
      <c r="N130" s="41"/>
      <c r="O130" s="41">
        <f t="shared" si="32"/>
        <v>0</v>
      </c>
      <c r="P130" s="41">
        <f t="shared" si="33"/>
        <v>0</v>
      </c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>
        <f t="shared" si="34"/>
        <v>0</v>
      </c>
      <c r="AH130" s="41"/>
      <c r="AI130" s="41">
        <f>SUM(AJ130)</f>
        <v>0</v>
      </c>
      <c r="AJ130" s="41"/>
    </row>
    <row r="131" s="49" customFormat="1" ht="25.15" customHeight="1" spans="1:36">
      <c r="A131" s="116" t="s">
        <v>84</v>
      </c>
      <c r="B131" s="27">
        <v>2240106</v>
      </c>
      <c r="C131" s="18" t="s">
        <v>242</v>
      </c>
      <c r="D131" s="18" t="s">
        <v>243</v>
      </c>
      <c r="E131" s="21">
        <f t="shared" si="30"/>
        <v>70000</v>
      </c>
      <c r="F131" s="21">
        <f t="shared" si="35"/>
        <v>0</v>
      </c>
      <c r="G131" s="21">
        <f t="shared" si="36"/>
        <v>0</v>
      </c>
      <c r="H131" s="21"/>
      <c r="I131" s="21"/>
      <c r="J131" s="21">
        <f t="shared" si="31"/>
        <v>0</v>
      </c>
      <c r="K131" s="21"/>
      <c r="L131" s="21"/>
      <c r="M131" s="21"/>
      <c r="N131" s="21"/>
      <c r="O131" s="21">
        <f t="shared" si="32"/>
        <v>70000</v>
      </c>
      <c r="P131" s="21">
        <f t="shared" si="33"/>
        <v>70000</v>
      </c>
      <c r="Q131" s="21">
        <v>10000</v>
      </c>
      <c r="R131" s="21">
        <v>30000</v>
      </c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>
        <v>30000</v>
      </c>
      <c r="AG131" s="21">
        <f t="shared" si="34"/>
        <v>0</v>
      </c>
      <c r="AH131" s="21"/>
      <c r="AI131" s="21">
        <f>SUM(AJ131)</f>
        <v>0</v>
      </c>
      <c r="AJ131" s="21"/>
    </row>
    <row r="132" s="49" customFormat="1" ht="25.15" customHeight="1" spans="1:36">
      <c r="A132" s="76" t="s">
        <v>104</v>
      </c>
      <c r="B132" s="27">
        <v>2240106</v>
      </c>
      <c r="C132" s="18" t="s">
        <v>242</v>
      </c>
      <c r="D132" s="18" t="s">
        <v>244</v>
      </c>
      <c r="E132" s="21">
        <f t="shared" si="30"/>
        <v>80000</v>
      </c>
      <c r="F132" s="21">
        <f t="shared" si="35"/>
        <v>0</v>
      </c>
      <c r="G132" s="21">
        <f t="shared" si="36"/>
        <v>0</v>
      </c>
      <c r="H132" s="21"/>
      <c r="I132" s="21"/>
      <c r="J132" s="21">
        <f t="shared" si="31"/>
        <v>0</v>
      </c>
      <c r="K132" s="21"/>
      <c r="L132" s="21"/>
      <c r="M132" s="21"/>
      <c r="N132" s="21"/>
      <c r="O132" s="21">
        <f t="shared" si="32"/>
        <v>80000</v>
      </c>
      <c r="P132" s="21">
        <f t="shared" si="33"/>
        <v>80000</v>
      </c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>
        <v>80000</v>
      </c>
      <c r="AG132" s="21">
        <f t="shared" si="34"/>
        <v>0</v>
      </c>
      <c r="AH132" s="21"/>
      <c r="AI132" s="21">
        <f>SUM(AJ132)</f>
        <v>0</v>
      </c>
      <c r="AJ132" s="21"/>
    </row>
    <row r="133" s="49" customFormat="1" ht="25.15" customHeight="1" spans="1:36">
      <c r="A133" s="117" t="s">
        <v>93</v>
      </c>
      <c r="B133" s="27">
        <v>2240106</v>
      </c>
      <c r="C133" s="18" t="s">
        <v>242</v>
      </c>
      <c r="D133" s="18" t="s">
        <v>245</v>
      </c>
      <c r="E133" s="21">
        <f t="shared" ref="E133:E134" si="38">SUM(F133,O133)</f>
        <v>10000</v>
      </c>
      <c r="F133" s="21">
        <f t="shared" si="35"/>
        <v>0</v>
      </c>
      <c r="G133" s="21">
        <f t="shared" si="36"/>
        <v>0</v>
      </c>
      <c r="H133" s="21"/>
      <c r="I133" s="21"/>
      <c r="J133" s="21">
        <f t="shared" ref="J133:J134" si="39">SUM(K133:N133)</f>
        <v>0</v>
      </c>
      <c r="K133" s="21"/>
      <c r="L133" s="21"/>
      <c r="M133" s="21"/>
      <c r="N133" s="21"/>
      <c r="O133" s="21">
        <f t="shared" ref="O133:O134" si="40">SUM(P133,AG133,AI133)</f>
        <v>10000</v>
      </c>
      <c r="P133" s="21">
        <f t="shared" ref="P133:P134" si="41">SUM(Q133:AF133)</f>
        <v>10000</v>
      </c>
      <c r="Q133" s="21">
        <v>10000</v>
      </c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>
        <f t="shared" ref="AG133:AG134" si="42">SUM(AH133)</f>
        <v>0</v>
      </c>
      <c r="AH133" s="21"/>
      <c r="AI133" s="21">
        <f>SUM(AJ133)</f>
        <v>0</v>
      </c>
      <c r="AJ133" s="21"/>
    </row>
    <row r="134" s="49" customFormat="1" ht="25.15" customHeight="1" spans="1:36">
      <c r="A134" s="49" t="s">
        <v>76</v>
      </c>
      <c r="B134" s="27">
        <v>2240299</v>
      </c>
      <c r="C134" s="18" t="s">
        <v>246</v>
      </c>
      <c r="D134" s="18" t="s">
        <v>247</v>
      </c>
      <c r="E134" s="21">
        <f t="shared" si="38"/>
        <v>10000</v>
      </c>
      <c r="F134" s="21">
        <f t="shared" ref="F134" si="43">SUM(G134,J134)</f>
        <v>0</v>
      </c>
      <c r="G134" s="21">
        <f t="shared" ref="G134" si="44">SUM(H134:I134)</f>
        <v>0</v>
      </c>
      <c r="H134" s="114"/>
      <c r="I134" s="114"/>
      <c r="J134" s="21">
        <f t="shared" si="39"/>
        <v>0</v>
      </c>
      <c r="K134" s="114"/>
      <c r="L134" s="114"/>
      <c r="M134" s="114"/>
      <c r="N134" s="114"/>
      <c r="O134" s="21">
        <f t="shared" si="40"/>
        <v>10000</v>
      </c>
      <c r="P134" s="21">
        <f t="shared" si="41"/>
        <v>10000</v>
      </c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>
        <v>10000</v>
      </c>
      <c r="AG134" s="21">
        <f t="shared" si="42"/>
        <v>0</v>
      </c>
      <c r="AH134" s="114"/>
      <c r="AI134" s="114"/>
      <c r="AJ134" s="114"/>
    </row>
    <row r="135" spans="5:36"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</row>
    <row r="136" s="61" customFormat="1" spans="1:36">
      <c r="A136" s="119" t="s">
        <v>5</v>
      </c>
      <c r="B136" s="119"/>
      <c r="C136" s="119"/>
      <c r="D136" s="119"/>
      <c r="E136" s="119">
        <v>1130000</v>
      </c>
      <c r="F136" s="119">
        <v>6000</v>
      </c>
      <c r="G136" s="119">
        <v>6000</v>
      </c>
      <c r="H136" s="119"/>
      <c r="I136" s="119">
        <v>6000</v>
      </c>
      <c r="J136" s="119"/>
      <c r="K136" s="119"/>
      <c r="L136" s="119"/>
      <c r="M136" s="119"/>
      <c r="N136" s="119"/>
      <c r="O136" s="119">
        <v>1124000</v>
      </c>
      <c r="P136" s="119">
        <v>1106000</v>
      </c>
      <c r="Q136" s="119">
        <v>211000</v>
      </c>
      <c r="R136" s="31">
        <v>12000</v>
      </c>
      <c r="S136" s="31">
        <v>2000</v>
      </c>
      <c r="T136" s="31">
        <v>30000</v>
      </c>
      <c r="U136" s="31">
        <v>37000</v>
      </c>
      <c r="V136" s="31"/>
      <c r="W136" s="31">
        <v>44000</v>
      </c>
      <c r="X136" s="119">
        <v>90000</v>
      </c>
      <c r="Y136" s="119">
        <v>25000</v>
      </c>
      <c r="Z136" s="119">
        <v>40000</v>
      </c>
      <c r="AA136" s="119">
        <v>20000</v>
      </c>
      <c r="AB136" s="119">
        <v>83000</v>
      </c>
      <c r="AC136" s="119">
        <v>140000</v>
      </c>
      <c r="AD136" s="119">
        <v>115000</v>
      </c>
      <c r="AE136" s="119">
        <v>70000</v>
      </c>
      <c r="AF136" s="119">
        <v>187000</v>
      </c>
      <c r="AG136" s="5"/>
      <c r="AH136" s="5"/>
      <c r="AI136" s="119">
        <v>18000</v>
      </c>
      <c r="AJ136" s="119">
        <v>18000</v>
      </c>
    </row>
  </sheetData>
  <autoFilter ref="A1:A136">
    <extLst/>
  </autoFilter>
  <sortState ref="A6:AJ134">
    <sortCondition ref="B6:B134"/>
  </sortState>
  <printOptions horizontalCentered="1"/>
  <pageMargins left="0.708661417322835" right="0.708661417322835" top="0.393700787401575" bottom="0.354330708661417" header="0.196850393700787" footer="0.118110236220472"/>
  <pageSetup paperSize="8" scale="125" pageOrder="overThenDown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Drop Down 1" r:id="rId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Drop Down 2" r:id="rId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Drop Down 3" r:id="rId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Drop Down 4" r:id="rId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Drop Down 5" r:id="rId7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Drop Down 6" r:id="rId8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Drop Down 7" r:id="rId9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Drop Down 8" r:id="rId10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Drop Down 9" r:id="rId11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Drop Down 10" r:id="rId12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Drop Down 11" r:id="rId1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Drop Down 12" r:id="rId1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Drop Down 13" r:id="rId1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Drop Down 14" r:id="rId1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Drop Down 15" r:id="rId17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Drop Down 16" r:id="rId18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Drop Down 17" r:id="rId19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Drop Down 18" r:id="rId20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Drop Down 19" r:id="rId21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Drop Down 20" r:id="rId22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Drop Down 21" r:id="rId2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Drop Down 22" r:id="rId2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Drop Down 23" r:id="rId2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Drop Down 24" r:id="rId2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tabSelected="1" workbookViewId="0">
      <selection activeCell="L5" sqref="L5"/>
    </sheetView>
  </sheetViews>
  <sheetFormatPr defaultColWidth="9" defaultRowHeight="14.25"/>
  <cols>
    <col min="1" max="1" width="5.125" customWidth="1"/>
    <col min="2" max="2" width="10.25" customWidth="1"/>
    <col min="3" max="3" width="7.375" customWidth="1"/>
    <col min="4" max="4" width="7" customWidth="1"/>
    <col min="5" max="5" width="6.375" customWidth="1"/>
    <col min="6" max="6" width="6.125" customWidth="1"/>
    <col min="7" max="7" width="4.875" customWidth="1"/>
    <col min="8" max="8" width="5.875" customWidth="1"/>
    <col min="9" max="12" width="4.875" customWidth="1"/>
    <col min="13" max="13" width="5.375" customWidth="1"/>
    <col min="14" max="14" width="7.5" customWidth="1"/>
    <col min="15" max="15" width="7.125" customWidth="1"/>
    <col min="16" max="16" width="7.5" customWidth="1"/>
    <col min="17" max="17" width="7.125" customWidth="1"/>
    <col min="18" max="18" width="6.25" customWidth="1"/>
    <col min="19" max="19" width="6.75" customWidth="1"/>
    <col min="20" max="20" width="6.875" customWidth="1"/>
    <col min="21" max="21" width="4.875" customWidth="1"/>
    <col min="22" max="22" width="6.375" customWidth="1"/>
    <col min="23" max="23" width="7" customWidth="1"/>
    <col min="24" max="24" width="6.375" customWidth="1"/>
    <col min="25" max="25" width="5.625" customWidth="1"/>
    <col min="26" max="26" width="6.375" customWidth="1"/>
    <col min="27" max="27" width="6.25" customWidth="1"/>
    <col min="28" max="28" width="6.5" customWidth="1"/>
    <col min="29" max="29" width="5.875" customWidth="1"/>
    <col min="30" max="30" width="6.5" customWidth="1"/>
    <col min="31" max="32" width="6.75" customWidth="1"/>
    <col min="33" max="33" width="5" customWidth="1"/>
    <col min="34" max="34" width="6.125" customWidth="1"/>
  </cols>
  <sheetData>
    <row r="1" ht="45.75" customHeight="1" spans="1:34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  <c r="T1" s="3" t="s">
        <v>1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2"/>
      <c r="AG1" s="2"/>
      <c r="AH1" s="2"/>
    </row>
    <row r="2" ht="27.75" customHeight="1" spans="1:34">
      <c r="A2" s="4" t="s">
        <v>248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6"/>
      <c r="P2" s="5"/>
      <c r="Q2" s="5"/>
      <c r="R2" s="5"/>
      <c r="S2" s="36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43" t="s">
        <v>2</v>
      </c>
      <c r="AH2" s="43"/>
    </row>
    <row r="3" ht="55.5" customHeight="1" spans="1:34">
      <c r="A3" s="6" t="s">
        <v>3</v>
      </c>
      <c r="B3" s="6"/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42">
        <v>30228</v>
      </c>
      <c r="AD3" s="6" t="s">
        <v>30</v>
      </c>
      <c r="AE3" s="6" t="s">
        <v>31</v>
      </c>
      <c r="AF3" s="6" t="s">
        <v>32</v>
      </c>
      <c r="AG3" s="6" t="s">
        <v>34</v>
      </c>
      <c r="AH3" s="6" t="s">
        <v>35</v>
      </c>
    </row>
    <row r="4" ht="81" customHeight="1" spans="1:34">
      <c r="A4" s="6" t="s">
        <v>36</v>
      </c>
      <c r="B4" s="6" t="s">
        <v>37</v>
      </c>
      <c r="C4" s="6"/>
      <c r="D4" s="12"/>
      <c r="E4" s="13" t="s">
        <v>38</v>
      </c>
      <c r="F4" s="14" t="s">
        <v>39</v>
      </c>
      <c r="G4" s="13" t="s">
        <v>40</v>
      </c>
      <c r="H4" s="14" t="s">
        <v>41</v>
      </c>
      <c r="I4" s="14" t="s">
        <v>42</v>
      </c>
      <c r="J4" s="14" t="s">
        <v>43</v>
      </c>
      <c r="K4" s="14" t="s">
        <v>44</v>
      </c>
      <c r="L4" s="13" t="s">
        <v>45</v>
      </c>
      <c r="M4" s="14" t="s">
        <v>46</v>
      </c>
      <c r="N4" s="13" t="s">
        <v>38</v>
      </c>
      <c r="O4" s="7" t="s">
        <v>47</v>
      </c>
      <c r="P4" s="6" t="s">
        <v>48</v>
      </c>
      <c r="Q4" s="6" t="s">
        <v>49</v>
      </c>
      <c r="R4" s="6" t="s">
        <v>50</v>
      </c>
      <c r="S4" s="6" t="s">
        <v>51</v>
      </c>
      <c r="T4" s="6" t="s">
        <v>52</v>
      </c>
      <c r="U4" s="6" t="s">
        <v>53</v>
      </c>
      <c r="V4" s="6" t="s">
        <v>54</v>
      </c>
      <c r="W4" s="6" t="s">
        <v>55</v>
      </c>
      <c r="X4" s="6" t="s">
        <v>56</v>
      </c>
      <c r="Y4" s="6" t="s">
        <v>57</v>
      </c>
      <c r="Z4" s="6" t="s">
        <v>58</v>
      </c>
      <c r="AA4" s="6" t="s">
        <v>59</v>
      </c>
      <c r="AB4" s="6" t="s">
        <v>60</v>
      </c>
      <c r="AC4" s="7" t="s">
        <v>249</v>
      </c>
      <c r="AD4" s="6" t="s">
        <v>61</v>
      </c>
      <c r="AE4" s="6" t="s">
        <v>62</v>
      </c>
      <c r="AF4" s="7" t="s">
        <v>63</v>
      </c>
      <c r="AG4" s="6" t="s">
        <v>65</v>
      </c>
      <c r="AH4" s="6" t="s">
        <v>65</v>
      </c>
    </row>
    <row r="5" ht="51" customHeight="1" spans="1:34">
      <c r="A5" s="6"/>
      <c r="B5" s="15" t="s">
        <v>5</v>
      </c>
      <c r="C5" s="6"/>
      <c r="D5" s="16">
        <f>SUM(D6:D16)</f>
        <v>1190000</v>
      </c>
      <c r="E5" s="16">
        <f t="shared" ref="E5:AH5" si="0">SUM(E6:E16)</f>
        <v>6000</v>
      </c>
      <c r="F5" s="16">
        <f t="shared" si="0"/>
        <v>6000</v>
      </c>
      <c r="G5" s="16">
        <f t="shared" si="0"/>
        <v>0</v>
      </c>
      <c r="H5" s="16">
        <f t="shared" si="0"/>
        <v>6000</v>
      </c>
      <c r="I5" s="16">
        <f t="shared" si="0"/>
        <v>0</v>
      </c>
      <c r="J5" s="16">
        <f t="shared" si="0"/>
        <v>0</v>
      </c>
      <c r="K5" s="16">
        <f t="shared" si="0"/>
        <v>0</v>
      </c>
      <c r="L5" s="16">
        <f t="shared" si="0"/>
        <v>0</v>
      </c>
      <c r="M5" s="16">
        <f t="shared" si="0"/>
        <v>0</v>
      </c>
      <c r="N5" s="16">
        <f t="shared" si="0"/>
        <v>1184000</v>
      </c>
      <c r="O5" s="16">
        <f t="shared" si="0"/>
        <v>1184000</v>
      </c>
      <c r="P5" s="16">
        <f t="shared" si="0"/>
        <v>236000</v>
      </c>
      <c r="Q5" s="16">
        <f t="shared" si="0"/>
        <v>13800</v>
      </c>
      <c r="R5" s="16">
        <f t="shared" si="0"/>
        <v>2500</v>
      </c>
      <c r="S5" s="16">
        <f t="shared" si="0"/>
        <v>30700</v>
      </c>
      <c r="T5" s="16">
        <f t="shared" si="0"/>
        <v>29000</v>
      </c>
      <c r="U5" s="16">
        <f t="shared" si="0"/>
        <v>0</v>
      </c>
      <c r="V5" s="16">
        <f t="shared" si="0"/>
        <v>34000</v>
      </c>
      <c r="W5" s="16">
        <f t="shared" si="0"/>
        <v>70000</v>
      </c>
      <c r="X5" s="16">
        <f t="shared" si="0"/>
        <v>25000</v>
      </c>
      <c r="Y5" s="16">
        <f t="shared" si="0"/>
        <v>36000</v>
      </c>
      <c r="Z5" s="16">
        <f t="shared" si="0"/>
        <v>20000</v>
      </c>
      <c r="AA5" s="16">
        <f t="shared" si="0"/>
        <v>86000</v>
      </c>
      <c r="AB5" s="16">
        <f t="shared" si="0"/>
        <v>143000</v>
      </c>
      <c r="AC5" s="16">
        <f t="shared" si="0"/>
        <v>135000</v>
      </c>
      <c r="AD5" s="16">
        <f t="shared" si="0"/>
        <v>95000</v>
      </c>
      <c r="AE5" s="16">
        <f t="shared" si="0"/>
        <v>60000</v>
      </c>
      <c r="AF5" s="16">
        <f t="shared" si="0"/>
        <v>150000</v>
      </c>
      <c r="AG5" s="16">
        <f t="shared" si="0"/>
        <v>18000</v>
      </c>
      <c r="AH5" s="16">
        <f t="shared" si="0"/>
        <v>18000</v>
      </c>
    </row>
    <row r="6" ht="51" customHeight="1" spans="1:34">
      <c r="A6" s="17">
        <v>2010108</v>
      </c>
      <c r="B6" s="18" t="s">
        <v>67</v>
      </c>
      <c r="C6" s="18" t="s">
        <v>250</v>
      </c>
      <c r="D6" s="19">
        <v>16000</v>
      </c>
      <c r="E6" s="20">
        <f t="shared" ref="E6" si="1">SUM(F6,I6)</f>
        <v>0</v>
      </c>
      <c r="F6" s="20">
        <f t="shared" ref="F6" si="2">SUM(G6:H6)</f>
        <v>0</v>
      </c>
      <c r="G6" s="21"/>
      <c r="H6" s="21"/>
      <c r="I6" s="20">
        <f t="shared" ref="I6" si="3">SUM(J6:M6)</f>
        <v>0</v>
      </c>
      <c r="J6" s="21"/>
      <c r="K6" s="21"/>
      <c r="L6" s="21"/>
      <c r="M6" s="21"/>
      <c r="N6" s="20">
        <v>16000</v>
      </c>
      <c r="O6" s="20">
        <v>16000</v>
      </c>
      <c r="P6" s="21">
        <v>2000</v>
      </c>
      <c r="Q6" s="21">
        <v>1800</v>
      </c>
      <c r="R6" s="21">
        <v>500</v>
      </c>
      <c r="S6" s="21">
        <v>700</v>
      </c>
      <c r="T6" s="21">
        <v>0</v>
      </c>
      <c r="U6" s="21"/>
      <c r="V6" s="21">
        <v>0</v>
      </c>
      <c r="W6" s="21">
        <v>0</v>
      </c>
      <c r="X6" s="21"/>
      <c r="Y6" s="21">
        <v>2000</v>
      </c>
      <c r="Z6" s="21"/>
      <c r="AA6" s="21">
        <v>3000</v>
      </c>
      <c r="AB6" s="21">
        <v>3000</v>
      </c>
      <c r="AC6" s="21"/>
      <c r="AD6" s="21"/>
      <c r="AE6" s="21"/>
      <c r="AF6" s="21">
        <v>3000</v>
      </c>
      <c r="AG6" s="20">
        <f t="shared" ref="AG6" si="4">SUM(AH6)</f>
        <v>0</v>
      </c>
      <c r="AH6" s="21"/>
    </row>
    <row r="7" ht="46.5" customHeight="1" spans="1:34">
      <c r="A7" s="22">
        <v>2010301</v>
      </c>
      <c r="B7" s="18" t="s">
        <v>79</v>
      </c>
      <c r="C7" s="18" t="s">
        <v>100</v>
      </c>
      <c r="D7" s="19">
        <v>721000</v>
      </c>
      <c r="E7" s="20">
        <v>0</v>
      </c>
      <c r="F7" s="23">
        <v>0</v>
      </c>
      <c r="G7" s="23"/>
      <c r="H7" s="23"/>
      <c r="I7" s="20">
        <v>0</v>
      </c>
      <c r="J7" s="37"/>
      <c r="K7" s="37"/>
      <c r="L7" s="37"/>
      <c r="M7" s="37"/>
      <c r="N7" s="20">
        <v>721000</v>
      </c>
      <c r="O7" s="20">
        <v>721000</v>
      </c>
      <c r="P7" s="31">
        <v>50000</v>
      </c>
      <c r="Q7" s="31">
        <v>12000</v>
      </c>
      <c r="R7" s="31">
        <v>2000</v>
      </c>
      <c r="S7" s="31">
        <v>30000</v>
      </c>
      <c r="T7" s="31">
        <v>29000</v>
      </c>
      <c r="U7" s="31"/>
      <c r="V7" s="31">
        <v>34000</v>
      </c>
      <c r="W7" s="31">
        <v>70000</v>
      </c>
      <c r="X7" s="31"/>
      <c r="Y7" s="31">
        <v>34000</v>
      </c>
      <c r="Z7" s="31">
        <v>20000</v>
      </c>
      <c r="AA7" s="31">
        <v>70000</v>
      </c>
      <c r="AB7" s="31">
        <v>25000</v>
      </c>
      <c r="AC7" s="31">
        <v>135000</v>
      </c>
      <c r="AD7" s="31">
        <v>80000</v>
      </c>
      <c r="AE7" s="31">
        <v>60000</v>
      </c>
      <c r="AF7" s="31">
        <v>70000</v>
      </c>
      <c r="AG7" s="44"/>
      <c r="AH7" s="45"/>
    </row>
    <row r="8" ht="48.75" customHeight="1" spans="1:34">
      <c r="A8" s="22">
        <v>2010308</v>
      </c>
      <c r="B8" s="18" t="s">
        <v>109</v>
      </c>
      <c r="C8" s="18" t="s">
        <v>113</v>
      </c>
      <c r="D8" s="19">
        <v>50000</v>
      </c>
      <c r="E8" s="20">
        <v>0</v>
      </c>
      <c r="F8" s="20">
        <v>0</v>
      </c>
      <c r="G8" s="21"/>
      <c r="H8" s="21"/>
      <c r="I8" s="20">
        <v>0</v>
      </c>
      <c r="J8" s="21"/>
      <c r="K8" s="21"/>
      <c r="L8" s="21"/>
      <c r="M8" s="21"/>
      <c r="N8" s="20">
        <v>50000</v>
      </c>
      <c r="O8" s="20">
        <v>50000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>
        <v>50000</v>
      </c>
      <c r="AG8" s="44"/>
      <c r="AH8" s="44"/>
    </row>
    <row r="9" s="1" customFormat="1" ht="65.25" customHeight="1" spans="1:34">
      <c r="A9" s="22">
        <v>2010399</v>
      </c>
      <c r="B9" s="24" t="s">
        <v>120</v>
      </c>
      <c r="C9" s="24" t="s">
        <v>134</v>
      </c>
      <c r="D9" s="19">
        <v>43000</v>
      </c>
      <c r="E9" s="25">
        <v>0</v>
      </c>
      <c r="F9" s="25">
        <v>0</v>
      </c>
      <c r="G9" s="26"/>
      <c r="H9" s="23"/>
      <c r="I9" s="20">
        <v>0</v>
      </c>
      <c r="J9" s="23"/>
      <c r="K9" s="23"/>
      <c r="L9" s="23"/>
      <c r="M9" s="23"/>
      <c r="N9" s="20">
        <v>43000</v>
      </c>
      <c r="O9" s="20">
        <v>43000</v>
      </c>
      <c r="P9" s="23">
        <v>21000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>
        <v>15000</v>
      </c>
      <c r="AE9" s="23"/>
      <c r="AF9" s="23">
        <v>7000</v>
      </c>
      <c r="AG9" s="46"/>
      <c r="AH9" s="46"/>
    </row>
    <row r="10" ht="44.25" customHeight="1" spans="1:34">
      <c r="A10" s="22">
        <v>2010601</v>
      </c>
      <c r="B10" s="18" t="s">
        <v>135</v>
      </c>
      <c r="C10" s="18" t="s">
        <v>146</v>
      </c>
      <c r="D10" s="19">
        <v>57000</v>
      </c>
      <c r="E10" s="20">
        <v>6000</v>
      </c>
      <c r="F10" s="20">
        <v>6000</v>
      </c>
      <c r="G10" s="21"/>
      <c r="H10" s="21">
        <v>6000</v>
      </c>
      <c r="I10" s="20">
        <v>0</v>
      </c>
      <c r="J10" s="21"/>
      <c r="K10" s="21"/>
      <c r="L10" s="21"/>
      <c r="M10" s="21"/>
      <c r="N10" s="20">
        <v>51000</v>
      </c>
      <c r="O10" s="20">
        <v>51000</v>
      </c>
      <c r="P10" s="38">
        <v>10000</v>
      </c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>
        <v>13000</v>
      </c>
      <c r="AB10" s="38">
        <v>10000</v>
      </c>
      <c r="AC10" s="38"/>
      <c r="AD10" s="38"/>
      <c r="AE10" s="38"/>
      <c r="AF10" s="38"/>
      <c r="AG10" s="21">
        <v>18000</v>
      </c>
      <c r="AH10" s="38">
        <v>18000</v>
      </c>
    </row>
    <row r="11" ht="48" customHeight="1" spans="1:34">
      <c r="A11" s="22">
        <v>2010701</v>
      </c>
      <c r="B11" s="18" t="s">
        <v>147</v>
      </c>
      <c r="C11" s="18" t="s">
        <v>155</v>
      </c>
      <c r="D11" s="19">
        <v>100000</v>
      </c>
      <c r="E11" s="20">
        <v>0</v>
      </c>
      <c r="F11" s="20">
        <v>0</v>
      </c>
      <c r="G11" s="21"/>
      <c r="H11" s="21"/>
      <c r="I11" s="20">
        <v>0</v>
      </c>
      <c r="J11" s="21"/>
      <c r="K11" s="21"/>
      <c r="L11" s="21"/>
      <c r="M11" s="21"/>
      <c r="N11" s="20">
        <v>100000</v>
      </c>
      <c r="O11" s="20">
        <v>100000</v>
      </c>
      <c r="P11" s="35">
        <v>100000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44"/>
      <c r="AH11" s="44"/>
    </row>
    <row r="12" ht="48" customHeight="1" spans="1:34">
      <c r="A12" s="27">
        <v>2012902</v>
      </c>
      <c r="B12" s="18" t="s">
        <v>165</v>
      </c>
      <c r="C12" s="18" t="s">
        <v>166</v>
      </c>
      <c r="D12" s="19">
        <v>13000</v>
      </c>
      <c r="E12" s="20">
        <f t="shared" ref="E12" si="5">SUM(F12,I12)</f>
        <v>0</v>
      </c>
      <c r="F12" s="20">
        <f t="shared" ref="F12" si="6">SUM(G12:H12)</f>
        <v>0</v>
      </c>
      <c r="G12" s="28"/>
      <c r="H12" s="28"/>
      <c r="I12" s="20">
        <f t="shared" ref="I12" si="7">SUM(J12:M12)</f>
        <v>0</v>
      </c>
      <c r="J12" s="28"/>
      <c r="K12" s="28"/>
      <c r="L12" s="28"/>
      <c r="M12" s="28"/>
      <c r="N12" s="20">
        <v>13000</v>
      </c>
      <c r="O12" s="20">
        <v>13000</v>
      </c>
      <c r="P12" s="39">
        <v>13000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1"/>
      <c r="AG12" s="20">
        <f t="shared" ref="AG12" si="8">SUM(AH12)</f>
        <v>0</v>
      </c>
      <c r="AH12" s="28"/>
    </row>
    <row r="13" ht="57" customHeight="1" spans="1:34">
      <c r="A13" s="29">
        <v>2030601</v>
      </c>
      <c r="B13" s="30" t="s">
        <v>174</v>
      </c>
      <c r="C13" s="30" t="s">
        <v>181</v>
      </c>
      <c r="D13" s="31">
        <v>10000</v>
      </c>
      <c r="E13" s="31">
        <v>0</v>
      </c>
      <c r="F13" s="31">
        <v>0</v>
      </c>
      <c r="G13" s="32"/>
      <c r="H13" s="32"/>
      <c r="I13" s="31">
        <v>0</v>
      </c>
      <c r="J13" s="32"/>
      <c r="K13" s="32"/>
      <c r="L13" s="32"/>
      <c r="M13" s="32"/>
      <c r="N13" s="31">
        <v>10000</v>
      </c>
      <c r="O13" s="31">
        <v>10000</v>
      </c>
      <c r="P13" s="40">
        <v>10000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44"/>
      <c r="AH13" s="44"/>
    </row>
    <row r="14" ht="53.25" customHeight="1" spans="1:34">
      <c r="A14" s="22">
        <v>2040299</v>
      </c>
      <c r="B14" s="18" t="s">
        <v>186</v>
      </c>
      <c r="C14" s="18" t="s">
        <v>189</v>
      </c>
      <c r="D14" s="19">
        <v>30000</v>
      </c>
      <c r="E14" s="20">
        <v>0</v>
      </c>
      <c r="F14" s="20">
        <v>0</v>
      </c>
      <c r="G14" s="21"/>
      <c r="H14" s="21"/>
      <c r="I14" s="20">
        <v>0</v>
      </c>
      <c r="J14" s="21"/>
      <c r="K14" s="21"/>
      <c r="L14" s="21"/>
      <c r="M14" s="21"/>
      <c r="N14" s="20">
        <v>30000</v>
      </c>
      <c r="O14" s="20">
        <v>30000</v>
      </c>
      <c r="P14" s="41">
        <v>30000</v>
      </c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4"/>
      <c r="AH14" s="44"/>
    </row>
    <row r="15" ht="51" customHeight="1" spans="1:34">
      <c r="A15" s="33">
        <v>2081004</v>
      </c>
      <c r="B15" s="34" t="s">
        <v>196</v>
      </c>
      <c r="C15" s="34" t="s">
        <v>202</v>
      </c>
      <c r="D15" s="35">
        <v>20000</v>
      </c>
      <c r="E15" s="35">
        <v>0</v>
      </c>
      <c r="F15" s="35">
        <v>0</v>
      </c>
      <c r="G15" s="35"/>
      <c r="H15" s="35"/>
      <c r="I15" s="35">
        <v>0</v>
      </c>
      <c r="J15" s="35"/>
      <c r="K15" s="35"/>
      <c r="L15" s="35"/>
      <c r="M15" s="35"/>
      <c r="N15" s="35">
        <v>20000</v>
      </c>
      <c r="O15" s="35">
        <v>20000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>
        <v>20000</v>
      </c>
      <c r="AG15" s="44"/>
      <c r="AH15" s="44"/>
    </row>
    <row r="16" ht="57" customHeight="1" spans="1:34">
      <c r="A16" s="33">
        <v>2120501</v>
      </c>
      <c r="B16" s="34" t="s">
        <v>226</v>
      </c>
      <c r="C16" s="34" t="s">
        <v>231</v>
      </c>
      <c r="D16" s="35">
        <v>130000</v>
      </c>
      <c r="E16" s="35">
        <v>0</v>
      </c>
      <c r="F16" s="35">
        <v>0</v>
      </c>
      <c r="G16" s="35"/>
      <c r="H16" s="35"/>
      <c r="I16" s="35">
        <v>0</v>
      </c>
      <c r="J16" s="35"/>
      <c r="K16" s="35"/>
      <c r="L16" s="35"/>
      <c r="M16" s="35"/>
      <c r="N16" s="35">
        <v>130000</v>
      </c>
      <c r="O16" s="35">
        <v>130000</v>
      </c>
      <c r="P16" s="35"/>
      <c r="Q16" s="35"/>
      <c r="R16" s="35"/>
      <c r="S16" s="35"/>
      <c r="T16" s="35"/>
      <c r="U16" s="35"/>
      <c r="V16" s="35"/>
      <c r="W16" s="35"/>
      <c r="X16" s="35">
        <v>25000</v>
      </c>
      <c r="Y16" s="35"/>
      <c r="Z16" s="35"/>
      <c r="AA16" s="35"/>
      <c r="AB16" s="35">
        <v>105000</v>
      </c>
      <c r="AC16" s="35"/>
      <c r="AD16" s="35"/>
      <c r="AE16" s="35"/>
      <c r="AF16" s="35"/>
      <c r="AG16" s="44"/>
      <c r="AH16" s="44"/>
    </row>
  </sheetData>
  <pageMargins left="0.7" right="0.7" top="0.75" bottom="0.75" header="0.3" footer="0.3"/>
  <pageSetup paperSize="8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WS</cp:lastModifiedBy>
  <dcterms:created xsi:type="dcterms:W3CDTF">2019-12-19T04:38:00Z</dcterms:created>
  <cp:lastPrinted>2020-12-16T05:01:00Z</cp:lastPrinted>
  <dcterms:modified xsi:type="dcterms:W3CDTF">2021-07-22T03:03:29Z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3DEEF508B3704CF493C8B99071F4A1A7</vt:lpwstr>
  </property>
  <property fmtid="{D5CDD505-2E9C-101B-9397-08002B2CF9AE}" pid="3" name="KSOProductBuildVer">
    <vt:lpwstr>2052-11.1.0.10667</vt:lpwstr>
  </property>
</Properties>
</file>