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<sst xmlns="http://schemas.openxmlformats.org/spreadsheetml/2006/main" count="69">
  <si>
    <t>2017年公共财政预算收支总表</t>
  </si>
  <si>
    <t>单位：元</t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</si>
  <si>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0"/>
      </rPr>
      <t xml:space="preserve">                          </t>
    </r>
    <r>
      <rPr>
        <b/>
        <sz val="11"/>
        <rFont val="宋体"/>
        <charset val="134"/>
      </rPr>
      <t>入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</si>
  <si>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0"/>
      </rPr>
      <t xml:space="preserve">                          </t>
    </r>
    <r>
      <rPr>
        <b/>
        <sz val="11"/>
        <rFont val="宋体"/>
        <charset val="134"/>
      </rPr>
      <t>出</t>
    </r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</si>
  <si>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目</t>
    </r>
  </si>
  <si>
    <t>预算数</t>
  </si>
  <si>
    <t>备注</t>
  </si>
  <si>
    <t>一、税收收入</t>
  </si>
  <si>
    <t>一、一般公共服务支出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</si>
  <si>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增值税</t>
    </r>
  </si>
  <si>
    <t>三、国防支出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</si>
  <si>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营业税</t>
    </r>
  </si>
  <si>
    <t>四、公共安全支出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</si>
  <si>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企业所得税</t>
    </r>
  </si>
  <si>
    <t>五、教育支出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</si>
  <si>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个人所得税</t>
    </r>
  </si>
  <si>
    <t>六、科学技术支出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</si>
  <si>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资源税</t>
    </r>
  </si>
  <si>
    <t>七、文化体育与传媒支出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</si>
  <si>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城市维护建设税</t>
    </r>
  </si>
  <si>
    <t>八、社会保障和就业支出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</si>
  <si>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房产税</t>
    </r>
  </si>
  <si>
    <t>九、医疗卫生与计划生育支出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</si>
  <si>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印花税</t>
    </r>
  </si>
  <si>
    <t>十、节能环保支出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</si>
  <si>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城镇土地使用税</t>
    </r>
  </si>
  <si>
    <t>十一、城乡社区支出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</si>
  <si>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土地增值税</t>
    </r>
  </si>
  <si>
    <t>十二、农林水支出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</si>
  <si>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车船税</t>
    </r>
  </si>
  <si>
    <t>十三、交通运输支出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</si>
  <si>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车辆购置税</t>
    </r>
  </si>
  <si>
    <t>十四、商业服务业等支出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</si>
  <si>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耕地占用税</t>
    </r>
  </si>
  <si>
    <t>十五、国土海洋气象等支出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</si>
  <si>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契税</t>
    </r>
  </si>
  <si>
    <t>十六、住房保障支出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</si>
  <si>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其他税收收入</t>
    </r>
  </si>
  <si>
    <t>十七、其他支出</t>
  </si>
  <si>
    <t>二、非税收入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</si>
  <si>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专项收入</t>
    </r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</si>
  <si>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行政事业性收费收入</t>
    </r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</si>
  <si>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罚没收入</t>
    </r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</si>
  <si>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国有资本经营收入</t>
    </r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</si>
  <si>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国有资源（资产）有偿使用收入</t>
    </r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</si>
  <si>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其他收入</t>
    </r>
  </si>
  <si>
    <t>收入合计</t>
  </si>
  <si>
    <t>支出合计</t>
  </si>
  <si>
    <t>转移性收入</t>
  </si>
  <si>
    <t>返还性收入</t>
  </si>
  <si>
    <t xml:space="preserve">       所得税基数返还收入</t>
  </si>
  <si>
    <t xml:space="preserve">       增值税税收返还收入 </t>
  </si>
  <si>
    <t xml:space="preserve">       消费税税收返还收入</t>
  </si>
  <si>
    <t xml:space="preserve">       其他税收返还收入</t>
  </si>
  <si>
    <t xml:space="preserve">    一般性转移支付收入</t>
  </si>
  <si>
    <t xml:space="preserve">       体制补助收入</t>
  </si>
  <si>
    <t xml:space="preserve">       均衡性转移支付收入</t>
  </si>
  <si>
    <t xml:space="preserve">       县级基本财力保障机制奖补资金收入</t>
  </si>
  <si>
    <t xml:space="preserve">       结算补助收入</t>
  </si>
  <si>
    <t xml:space="preserve">       农村综合改革转移支付收入</t>
  </si>
  <si>
    <t xml:space="preserve">       固定数额补助收入</t>
  </si>
  <si>
    <t xml:space="preserve">       其他一般性转移支付收入</t>
  </si>
  <si>
    <t xml:space="preserve">   专项转移支付收入</t>
  </si>
  <si>
    <t>上年结余收入</t>
  </si>
  <si>
    <t xml:space="preserve">   年终结余</t>
  </si>
  <si>
    <t>调入资金</t>
  </si>
  <si>
    <t>调入预算稳定调节基金</t>
  </si>
  <si>
    <t>收入总计</t>
  </si>
  <si>
    <t>支出总计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</si>
</sst>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24"/>
      <name val="黑体"/>
      <charset val="134"/>
    </font>
    <font>
      <b/>
      <sz val="11"/>
      <name val="宋体"/>
      <charset val="134"/>
    </font>
    <font>
      <sz val="10"/>
      <name val="Times New Roman"/>
      <charset val="0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9" fillId="17" borderId="13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49"/>
    <xf numFmtId="0" fontId="2" fillId="0" borderId="0" xfId="49" applyFont="1"/>
    <xf numFmtId="0" fontId="3" fillId="0" borderId="0" xfId="49" applyFont="1"/>
    <xf numFmtId="0" fontId="4" fillId="0" borderId="0" xfId="49" applyFont="1"/>
    <xf numFmtId="0" fontId="5" fillId="0" borderId="0" xfId="49" applyFont="1"/>
    <xf numFmtId="177" fontId="1" fillId="0" borderId="0" xfId="49" applyNumberFormat="1"/>
    <xf numFmtId="176" fontId="1" fillId="0" borderId="0" xfId="49" applyNumberFormat="1"/>
    <xf numFmtId="0" fontId="1" fillId="0" borderId="0" xfId="49" applyFont="1" applyAlignment="1">
      <alignment horizontal="left"/>
    </xf>
    <xf numFmtId="0" fontId="1" fillId="0" borderId="0" xfId="49" applyAlignment="1">
      <alignment horizontal="right"/>
    </xf>
    <xf numFmtId="0" fontId="6" fillId="0" borderId="0" xfId="49" applyFont="1" applyAlignment="1">
      <alignment horizontal="center"/>
    </xf>
    <xf numFmtId="0" fontId="1" fillId="0" borderId="0" xfId="49" applyFont="1" applyAlignment="1">
      <alignment horizontal="right"/>
    </xf>
    <xf numFmtId="0" fontId="7" fillId="0" borderId="1" xfId="49" applyFont="1" applyBorder="1" applyAlignment="1">
      <alignment horizontal="center"/>
    </xf>
    <xf numFmtId="0" fontId="7" fillId="0" borderId="2" xfId="49" applyFont="1" applyBorder="1" applyAlignment="1">
      <alignment horizontal="center"/>
    </xf>
    <xf numFmtId="0" fontId="7" fillId="0" borderId="3" xfId="49" applyFont="1" applyBorder="1" applyAlignment="1">
      <alignment horizontal="center"/>
    </xf>
    <xf numFmtId="0" fontId="7" fillId="0" borderId="4" xfId="49" applyFont="1" applyBorder="1" applyAlignment="1">
      <alignment horizontal="center"/>
    </xf>
    <xf numFmtId="177" fontId="7" fillId="0" borderId="4" xfId="49" applyNumberFormat="1" applyFont="1" applyBorder="1" applyAlignment="1">
      <alignment horizontal="center"/>
    </xf>
    <xf numFmtId="176" fontId="7" fillId="0" borderId="4" xfId="49" applyNumberFormat="1" applyFont="1" applyBorder="1" applyAlignment="1">
      <alignment horizontal="center"/>
    </xf>
    <xf numFmtId="0" fontId="4" fillId="0" borderId="5" xfId="49" applyFont="1" applyBorder="1"/>
    <xf numFmtId="177" fontId="4" fillId="0" borderId="5" xfId="49" applyNumberFormat="1" applyFont="1" applyBorder="1"/>
    <xf numFmtId="176" fontId="4" fillId="0" borderId="5" xfId="49" applyNumberFormat="1" applyFont="1" applyBorder="1"/>
    <xf numFmtId="0" fontId="8" fillId="0" borderId="5" xfId="49" applyFont="1" applyBorder="1"/>
    <xf numFmtId="0" fontId="9" fillId="0" borderId="5" xfId="49" applyFont="1" applyFill="1" applyBorder="1" applyAlignment="1">
      <alignment horizontal="center"/>
    </xf>
    <xf numFmtId="0" fontId="9" fillId="0" borderId="5" xfId="49" applyFont="1" applyBorder="1" applyAlignment="1">
      <alignment horizontal="center"/>
    </xf>
    <xf numFmtId="1" fontId="10" fillId="0" borderId="5" xfId="49" applyNumberFormat="1" applyFont="1" applyBorder="1" applyProtection="1">
      <protection locked="0"/>
    </xf>
    <xf numFmtId="1" fontId="4" fillId="0" borderId="5" xfId="49" applyNumberFormat="1" applyFont="1" applyBorder="1" applyAlignment="1" applyProtection="1">
      <alignment horizontal="left" indent="1"/>
      <protection locked="0"/>
    </xf>
    <xf numFmtId="1" fontId="4" fillId="0" borderId="5" xfId="49" applyNumberFormat="1" applyFont="1" applyBorder="1" applyAlignment="1" applyProtection="1">
      <alignment vertical="center"/>
      <protection locked="0"/>
    </xf>
    <xf numFmtId="1" fontId="4" fillId="0" borderId="5" xfId="49" applyNumberFormat="1" applyFont="1" applyBorder="1" applyAlignment="1" applyProtection="1">
      <protection locked="0"/>
    </xf>
    <xf numFmtId="176" fontId="10" fillId="0" borderId="5" xfId="49" applyNumberFormat="1" applyFont="1" applyBorder="1" applyAlignment="1"/>
    <xf numFmtId="0" fontId="10" fillId="0" borderId="5" xfId="49" applyFont="1" applyBorder="1" applyAlignment="1"/>
    <xf numFmtId="0" fontId="4" fillId="0" borderId="5" xfId="49" applyNumberFormat="1" applyFont="1" applyBorder="1" applyAlignment="1" applyProtection="1">
      <alignment vertical="center"/>
      <protection locked="0"/>
    </xf>
    <xf numFmtId="0" fontId="4" fillId="0" borderId="5" xfId="49" applyNumberFormat="1" applyFont="1" applyBorder="1" applyAlignment="1" applyProtection="1">
      <protection locked="0"/>
    </xf>
    <xf numFmtId="0" fontId="4" fillId="0" borderId="5" xfId="49" applyFont="1" applyBorder="1" applyAlignment="1">
      <alignment horizontal="left" indent="1"/>
    </xf>
    <xf numFmtId="0" fontId="11" fillId="0" borderId="5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9年预算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"/>
  <sheetViews>
    <sheetView tabSelected="1" workbookViewId="0">
      <selection activeCell="A2" sqref="A2:F2"/>
    </sheetView>
  </sheetViews>
  <sheetFormatPr defaultColWidth="9" defaultRowHeight="14.25" outlineLevelCol="6"/>
  <cols>
    <col min="1" max="1" width="41.875" style="1" customWidth="1"/>
    <col min="2" max="2" width="13.875" style="6" customWidth="1"/>
    <col min="3" max="3" width="13.875" style="1" customWidth="1"/>
    <col min="4" max="4" width="36.875" style="1" customWidth="1"/>
    <col min="5" max="5" width="15.375" style="7" customWidth="1"/>
    <col min="6" max="6" width="15.375" style="1" customWidth="1"/>
    <col min="7" max="16384" width="9" style="1"/>
  </cols>
  <sheetData>
    <row r="1" s="1" customFormat="1" spans="1:6">
      <c r="A1" s="8"/>
      <c r="B1" s="6"/>
      <c r="E1" s="7"/>
      <c r="F1" s="9"/>
    </row>
    <row r="2" s="2" customFormat="1" ht="31.5" spans="1:6">
      <c r="A2" s="10" t="s">
        <v>0</v>
      </c>
      <c r="B2" s="10"/>
      <c r="C2" s="10"/>
      <c r="D2" s="10"/>
      <c r="E2" s="10"/>
      <c r="F2" s="10"/>
    </row>
    <row r="3" s="1" customFormat="1" ht="20.25" customHeight="1" spans="1:6">
      <c r="A3" s="2"/>
      <c r="B3" s="6"/>
      <c r="E3" s="7"/>
      <c r="F3" s="11" t="s">
        <v>1</v>
      </c>
    </row>
    <row r="4" s="3" customFormat="1" ht="22.5" customHeight="1" spans="1:6">
      <c r="A4" s="12" t="s">
        <v>2</v>
      </c>
      <c r="B4" s="13"/>
      <c r="C4" s="14"/>
      <c r="D4" s="12" t="s">
        <v>3</v>
      </c>
      <c r="E4" s="13"/>
      <c r="F4" s="14"/>
    </row>
    <row r="5" s="3" customFormat="1" ht="22.5" customHeight="1" spans="1:6">
      <c r="A5" s="15" t="s">
        <v>4</v>
      </c>
      <c r="B5" s="16" t="s">
        <v>5</v>
      </c>
      <c r="C5" s="15" t="s">
        <v>6</v>
      </c>
      <c r="D5" s="15" t="s">
        <v>4</v>
      </c>
      <c r="E5" s="17" t="s">
        <v>5</v>
      </c>
      <c r="F5" s="15" t="s">
        <v>6</v>
      </c>
    </row>
    <row r="6" s="4" customFormat="1" ht="22.5" customHeight="1" spans="1:6">
      <c r="A6" s="18" t="s">
        <v>7</v>
      </c>
      <c r="B6" s="19">
        <f>SUM(B7:B21)</f>
        <v>8916648.56</v>
      </c>
      <c r="C6" s="18"/>
      <c r="D6" s="18" t="s">
        <v>8</v>
      </c>
      <c r="E6" s="20">
        <f>7107165+1911580</f>
        <v>9018745</v>
      </c>
      <c r="F6" s="18"/>
    </row>
    <row r="7" s="4" customFormat="1" ht="22.5" customHeight="1" spans="1:6">
      <c r="A7" s="21" t="s">
        <v>9</v>
      </c>
      <c r="B7" s="19">
        <f>2192208.6+500715.16</f>
        <v>2692923.76</v>
      </c>
      <c r="C7" s="18"/>
      <c r="D7" s="18" t="s">
        <v>10</v>
      </c>
      <c r="E7" s="20">
        <v>43400</v>
      </c>
      <c r="F7" s="18"/>
    </row>
    <row r="8" s="4" customFormat="1" ht="22.5" customHeight="1" spans="1:6">
      <c r="A8" s="21" t="s">
        <v>11</v>
      </c>
      <c r="B8" s="19">
        <v>945297.92</v>
      </c>
      <c r="C8" s="18"/>
      <c r="D8" s="18" t="s">
        <v>12</v>
      </c>
      <c r="E8" s="20">
        <v>0</v>
      </c>
      <c r="F8" s="18"/>
    </row>
    <row r="9" s="4" customFormat="1" ht="22.5" customHeight="1" spans="1:6">
      <c r="A9" s="21" t="s">
        <v>13</v>
      </c>
      <c r="B9" s="19">
        <v>261483.72</v>
      </c>
      <c r="C9" s="18"/>
      <c r="D9" s="18" t="s">
        <v>14</v>
      </c>
      <c r="E9" s="20">
        <f>59219878+91104</f>
        <v>59310982</v>
      </c>
      <c r="F9" s="18"/>
    </row>
    <row r="10" s="4" customFormat="1" ht="22.5" customHeight="1" spans="1:6">
      <c r="A10" s="21" t="s">
        <v>15</v>
      </c>
      <c r="B10" s="19">
        <v>231113.76</v>
      </c>
      <c r="C10" s="18"/>
      <c r="D10" s="18" t="s">
        <v>16</v>
      </c>
      <c r="E10" s="20">
        <v>0</v>
      </c>
      <c r="F10" s="18"/>
    </row>
    <row r="11" s="4" customFormat="1" ht="22.5" customHeight="1" spans="1:6">
      <c r="A11" s="21" t="s">
        <v>17</v>
      </c>
      <c r="B11" s="19">
        <v>1477398.04</v>
      </c>
      <c r="C11" s="18"/>
      <c r="D11" s="18" t="s">
        <v>18</v>
      </c>
      <c r="E11" s="20">
        <f>137980+4140</f>
        <v>142120</v>
      </c>
      <c r="F11" s="18"/>
    </row>
    <row r="12" s="4" customFormat="1" ht="22.5" customHeight="1" spans="1:6">
      <c r="A12" s="21" t="s">
        <v>19</v>
      </c>
      <c r="B12" s="19">
        <v>1048488.04</v>
      </c>
      <c r="C12" s="18"/>
      <c r="D12" s="18" t="s">
        <v>20</v>
      </c>
      <c r="E12" s="20">
        <f>28251425+31752</f>
        <v>28283177</v>
      </c>
      <c r="F12" s="18"/>
    </row>
    <row r="13" s="4" customFormat="1" ht="22.5" customHeight="1" spans="1:6">
      <c r="A13" s="21" t="s">
        <v>21</v>
      </c>
      <c r="B13" s="19">
        <v>497028.68</v>
      </c>
      <c r="C13" s="18"/>
      <c r="D13" s="18" t="s">
        <v>22</v>
      </c>
      <c r="E13" s="20">
        <f>13720844+31740</f>
        <v>13752584</v>
      </c>
      <c r="F13" s="18"/>
    </row>
    <row r="14" s="4" customFormat="1" ht="22.5" customHeight="1" spans="1:6">
      <c r="A14" s="21" t="s">
        <v>23</v>
      </c>
      <c r="B14" s="19">
        <v>467604.12</v>
      </c>
      <c r="C14" s="18"/>
      <c r="D14" s="18" t="s">
        <v>24</v>
      </c>
      <c r="E14" s="20">
        <v>0</v>
      </c>
      <c r="F14" s="18"/>
    </row>
    <row r="15" s="4" customFormat="1" ht="22.5" customHeight="1" spans="1:6">
      <c r="A15" s="21" t="s">
        <v>25</v>
      </c>
      <c r="B15" s="19">
        <v>1210624.72</v>
      </c>
      <c r="C15" s="18"/>
      <c r="D15" s="18" t="s">
        <v>26</v>
      </c>
      <c r="E15" s="20">
        <v>0</v>
      </c>
      <c r="F15" s="18"/>
    </row>
    <row r="16" s="4" customFormat="1" ht="22.5" customHeight="1" spans="1:6">
      <c r="A16" s="21" t="s">
        <v>27</v>
      </c>
      <c r="B16" s="19">
        <v>84685.8</v>
      </c>
      <c r="C16" s="18"/>
      <c r="D16" s="18" t="s">
        <v>28</v>
      </c>
      <c r="E16" s="20">
        <f>6026190+2092920</f>
        <v>8119110</v>
      </c>
      <c r="F16" s="18"/>
    </row>
    <row r="17" s="4" customFormat="1" ht="22.5" customHeight="1" spans="1:6">
      <c r="A17" s="21" t="s">
        <v>29</v>
      </c>
      <c r="B17" s="19"/>
      <c r="C17" s="18"/>
      <c r="D17" s="18" t="s">
        <v>30</v>
      </c>
      <c r="E17" s="20">
        <v>0</v>
      </c>
      <c r="F17" s="18"/>
    </row>
    <row r="18" s="4" customFormat="1" ht="22.5" customHeight="1" spans="1:6">
      <c r="A18" s="21" t="s">
        <v>31</v>
      </c>
      <c r="B18" s="19"/>
      <c r="C18" s="18"/>
      <c r="D18" s="18" t="s">
        <v>32</v>
      </c>
      <c r="E18" s="20">
        <v>0</v>
      </c>
      <c r="F18" s="18"/>
    </row>
    <row r="19" s="4" customFormat="1" ht="22.5" customHeight="1" spans="1:6">
      <c r="A19" s="21" t="s">
        <v>33</v>
      </c>
      <c r="B19" s="19"/>
      <c r="C19" s="18"/>
      <c r="D19" s="18" t="s">
        <v>34</v>
      </c>
      <c r="E19" s="20">
        <v>0</v>
      </c>
      <c r="F19" s="18"/>
    </row>
    <row r="20" s="4" customFormat="1" ht="22.5" customHeight="1" spans="1:6">
      <c r="A20" s="21" t="s">
        <v>35</v>
      </c>
      <c r="B20" s="19"/>
      <c r="C20" s="18"/>
      <c r="D20" s="18" t="s">
        <v>36</v>
      </c>
      <c r="E20" s="20">
        <v>4291796</v>
      </c>
      <c r="F20" s="18"/>
    </row>
    <row r="21" s="4" customFormat="1" ht="22.5" customHeight="1" spans="1:6">
      <c r="A21" s="21" t="s">
        <v>37</v>
      </c>
      <c r="B21" s="19"/>
      <c r="C21" s="18"/>
      <c r="D21" s="18" t="s">
        <v>38</v>
      </c>
      <c r="E21" s="20">
        <v>0</v>
      </c>
      <c r="F21" s="18"/>
    </row>
    <row r="22" s="4" customFormat="1" ht="22.5" customHeight="1" spans="1:6">
      <c r="A22" s="18" t="s">
        <v>39</v>
      </c>
      <c r="B22" s="19"/>
      <c r="C22" s="18"/>
      <c r="D22" s="22"/>
      <c r="E22" s="20"/>
      <c r="F22" s="18"/>
    </row>
    <row r="23" s="4" customFormat="1" ht="22.5" customHeight="1" spans="1:6">
      <c r="A23" s="21" t="s">
        <v>40</v>
      </c>
      <c r="B23" s="19"/>
      <c r="C23" s="18"/>
      <c r="D23" s="22"/>
      <c r="E23" s="20"/>
      <c r="F23" s="18"/>
    </row>
    <row r="24" s="4" customFormat="1" ht="22.5" customHeight="1" spans="1:6">
      <c r="A24" s="21" t="s">
        <v>41</v>
      </c>
      <c r="B24" s="19"/>
      <c r="C24" s="18"/>
      <c r="D24" s="22"/>
      <c r="E24" s="20"/>
      <c r="F24" s="18"/>
    </row>
    <row r="25" s="4" customFormat="1" ht="22.5" customHeight="1" spans="1:6">
      <c r="A25" s="21" t="s">
        <v>42</v>
      </c>
      <c r="B25" s="19"/>
      <c r="C25" s="18"/>
      <c r="D25" s="22"/>
      <c r="E25" s="20"/>
      <c r="F25" s="18"/>
    </row>
    <row r="26" s="4" customFormat="1" ht="22.5" customHeight="1" spans="1:6">
      <c r="A26" s="21" t="s">
        <v>43</v>
      </c>
      <c r="B26" s="19"/>
      <c r="C26" s="18"/>
      <c r="D26" s="22"/>
      <c r="E26" s="20"/>
      <c r="F26" s="18"/>
    </row>
    <row r="27" s="4" customFormat="1" ht="22.5" customHeight="1" spans="1:6">
      <c r="A27" s="21" t="s">
        <v>44</v>
      </c>
      <c r="B27" s="19"/>
      <c r="C27" s="18"/>
      <c r="D27" s="22"/>
      <c r="E27" s="20"/>
      <c r="F27" s="18"/>
    </row>
    <row r="28" s="4" customFormat="1" ht="22.5" customHeight="1" spans="1:6">
      <c r="A28" s="21" t="s">
        <v>45</v>
      </c>
      <c r="B28" s="19"/>
      <c r="C28" s="18"/>
      <c r="D28" s="22"/>
      <c r="E28" s="20"/>
      <c r="F28" s="18"/>
    </row>
    <row r="29" s="4" customFormat="1" ht="22.5" customHeight="1" spans="1:6">
      <c r="A29" s="18"/>
      <c r="B29" s="19"/>
      <c r="C29" s="18"/>
      <c r="D29" s="22"/>
      <c r="E29" s="20"/>
      <c r="F29" s="18"/>
    </row>
    <row r="30" s="4" customFormat="1" ht="22.5" customHeight="1" spans="1:6">
      <c r="A30" s="23" t="s">
        <v>46</v>
      </c>
      <c r="B30" s="19">
        <f>B6+B22</f>
        <v>8916648.56</v>
      </c>
      <c r="C30" s="18"/>
      <c r="D30" s="22" t="s">
        <v>47</v>
      </c>
      <c r="E30" s="20">
        <f>SUM(E6:E21)</f>
        <v>122961914</v>
      </c>
      <c r="F30" s="18"/>
    </row>
    <row r="31" s="4" customFormat="1" ht="22.5" customHeight="1" spans="1:6">
      <c r="A31" s="24" t="s">
        <v>48</v>
      </c>
      <c r="B31" s="19">
        <f>B32+B37</f>
        <v>97343621</v>
      </c>
      <c r="C31" s="18"/>
      <c r="D31" s="22"/>
      <c r="E31" s="20"/>
      <c r="F31" s="18"/>
    </row>
    <row r="32" s="4" customFormat="1" ht="22.5" customHeight="1" spans="1:6">
      <c r="A32" s="25" t="s">
        <v>49</v>
      </c>
      <c r="B32" s="19">
        <f>SUM(B33:B36)</f>
        <v>3459200</v>
      </c>
      <c r="C32" s="18"/>
      <c r="D32" s="22"/>
      <c r="E32" s="20"/>
      <c r="F32" s="18"/>
    </row>
    <row r="33" s="4" customFormat="1" ht="22.5" customHeight="1" spans="1:6">
      <c r="A33" s="26" t="s">
        <v>50</v>
      </c>
      <c r="B33" s="19"/>
      <c r="C33" s="18"/>
      <c r="D33" s="22"/>
      <c r="E33" s="20"/>
      <c r="F33" s="18"/>
    </row>
    <row r="34" s="4" customFormat="1" ht="22.5" customHeight="1" spans="1:6">
      <c r="A34" s="26" t="s">
        <v>51</v>
      </c>
      <c r="B34" s="19"/>
      <c r="C34" s="18"/>
      <c r="D34" s="22"/>
      <c r="E34" s="20"/>
      <c r="F34" s="18"/>
    </row>
    <row r="35" s="4" customFormat="1" ht="22.5" customHeight="1" spans="1:6">
      <c r="A35" s="26" t="s">
        <v>52</v>
      </c>
      <c r="B35" s="19"/>
      <c r="C35" s="18"/>
      <c r="D35" s="22"/>
      <c r="E35" s="20"/>
      <c r="F35" s="18"/>
    </row>
    <row r="36" s="4" customFormat="1" ht="22.5" customHeight="1" spans="1:6">
      <c r="A36" s="26" t="s">
        <v>53</v>
      </c>
      <c r="B36" s="19">
        <v>3459200</v>
      </c>
      <c r="C36" s="18"/>
      <c r="D36" s="22"/>
      <c r="E36" s="20"/>
      <c r="F36" s="18"/>
    </row>
    <row r="37" s="4" customFormat="1" ht="22.5" customHeight="1" spans="1:6">
      <c r="A37" s="26" t="s">
        <v>54</v>
      </c>
      <c r="B37" s="19">
        <f>SUM(B38:B48)</f>
        <v>93884421</v>
      </c>
      <c r="C37" s="18"/>
      <c r="D37" s="27"/>
      <c r="E37" s="28"/>
      <c r="F37" s="29"/>
    </row>
    <row r="38" s="4" customFormat="1" ht="22.5" customHeight="1" spans="1:6">
      <c r="A38" s="26" t="s">
        <v>55</v>
      </c>
      <c r="B38" s="19">
        <f>86852700+3582000+29214</f>
        <v>90463914</v>
      </c>
      <c r="C38" s="18"/>
      <c r="D38" s="27"/>
      <c r="E38" s="28"/>
      <c r="F38" s="29"/>
    </row>
    <row r="39" s="4" customFormat="1" ht="22.5" customHeight="1" spans="1:6">
      <c r="A39" s="26" t="s">
        <v>56</v>
      </c>
      <c r="B39" s="19">
        <v>1351000</v>
      </c>
      <c r="C39" s="18"/>
      <c r="D39" s="27"/>
      <c r="E39" s="28"/>
      <c r="F39" s="29"/>
    </row>
    <row r="40" s="4" customFormat="1" ht="22.5" customHeight="1" spans="1:6">
      <c r="A40" s="30" t="s">
        <v>57</v>
      </c>
      <c r="B40" s="19"/>
      <c r="C40" s="18"/>
      <c r="D40" s="27"/>
      <c r="E40" s="28"/>
      <c r="F40" s="29"/>
    </row>
    <row r="41" s="4" customFormat="1" ht="22.5" customHeight="1" spans="1:6">
      <c r="A41" s="30" t="s">
        <v>58</v>
      </c>
      <c r="B41" s="19"/>
      <c r="C41" s="18"/>
      <c r="D41" s="27"/>
      <c r="E41" s="28"/>
      <c r="F41" s="29"/>
    </row>
    <row r="42" s="4" customFormat="1" ht="22.5" customHeight="1" spans="1:6">
      <c r="A42" s="30" t="s">
        <v>59</v>
      </c>
      <c r="B42" s="19"/>
      <c r="C42" s="18"/>
      <c r="D42" s="27"/>
      <c r="E42" s="20"/>
      <c r="F42" s="18"/>
    </row>
    <row r="43" s="4" customFormat="1" ht="22.5" customHeight="1" spans="1:6">
      <c r="A43" s="30" t="s">
        <v>60</v>
      </c>
      <c r="B43" s="19"/>
      <c r="C43" s="18"/>
      <c r="D43" s="27"/>
      <c r="E43" s="20"/>
      <c r="F43" s="18"/>
    </row>
    <row r="44" s="4" customFormat="1" ht="22.5" customHeight="1" spans="1:6">
      <c r="A44" s="30" t="s">
        <v>61</v>
      </c>
      <c r="B44" s="19">
        <v>1563500</v>
      </c>
      <c r="C44" s="18"/>
      <c r="D44" s="27"/>
      <c r="E44" s="20"/>
      <c r="F44" s="18"/>
    </row>
    <row r="45" s="4" customFormat="1" ht="22.5" customHeight="1" spans="1:6">
      <c r="A45" s="30"/>
      <c r="B45" s="19"/>
      <c r="C45" s="18"/>
      <c r="D45" s="27"/>
      <c r="E45" s="20"/>
      <c r="F45" s="18"/>
    </row>
    <row r="46" s="4" customFormat="1" ht="22.5" customHeight="1" spans="1:6">
      <c r="A46" s="26" t="s">
        <v>62</v>
      </c>
      <c r="B46" s="19">
        <v>506007</v>
      </c>
      <c r="C46" s="18"/>
      <c r="D46" s="27"/>
      <c r="E46" s="20"/>
      <c r="F46" s="18"/>
    </row>
    <row r="47" s="4" customFormat="1" ht="22.5" customHeight="1" spans="1:6">
      <c r="A47" s="26"/>
      <c r="B47" s="19"/>
      <c r="C47" s="18"/>
      <c r="D47" s="27"/>
      <c r="E47" s="20"/>
      <c r="F47" s="18"/>
    </row>
    <row r="48" s="4" customFormat="1" ht="22.5" customHeight="1" spans="1:6">
      <c r="A48" s="27"/>
      <c r="B48" s="19"/>
      <c r="C48" s="18"/>
      <c r="D48" s="31"/>
      <c r="E48" s="20"/>
      <c r="F48" s="18"/>
    </row>
    <row r="49" s="4" customFormat="1" ht="22.5" customHeight="1" spans="1:6">
      <c r="A49" s="32" t="s">
        <v>63</v>
      </c>
      <c r="B49" s="19">
        <v>16701644.91</v>
      </c>
      <c r="C49" s="18"/>
      <c r="D49" s="31" t="s">
        <v>64</v>
      </c>
      <c r="E49" s="20">
        <f>B52-E52</f>
        <v>0.469999998807907</v>
      </c>
      <c r="F49" s="18"/>
    </row>
    <row r="50" s="4" customFormat="1" ht="22.5" customHeight="1" spans="1:6">
      <c r="A50" s="32" t="s">
        <v>65</v>
      </c>
      <c r="B50" s="19"/>
      <c r="C50" s="18"/>
      <c r="D50" s="21"/>
      <c r="E50" s="20"/>
      <c r="F50" s="18"/>
    </row>
    <row r="51" s="4" customFormat="1" ht="22.5" customHeight="1" spans="1:6">
      <c r="A51" s="32" t="s">
        <v>66</v>
      </c>
      <c r="B51" s="19"/>
      <c r="C51" s="18"/>
      <c r="D51" s="21"/>
      <c r="E51" s="20"/>
      <c r="F51" s="18"/>
    </row>
    <row r="52" s="4" customFormat="1" ht="22.5" customHeight="1" spans="1:6">
      <c r="A52" s="33" t="s">
        <v>67</v>
      </c>
      <c r="B52" s="19">
        <f>B30+B31+B49</f>
        <v>122961914.47</v>
      </c>
      <c r="C52" s="18"/>
      <c r="D52" s="33" t="s">
        <v>68</v>
      </c>
      <c r="E52" s="20">
        <f>E30</f>
        <v>122961914</v>
      </c>
      <c r="F52" s="18"/>
    </row>
    <row r="53" s="4" customFormat="1" ht="22.5" customHeight="1" spans="1:6">
      <c r="A53" s="1"/>
      <c r="B53" s="6"/>
      <c r="C53" s="1"/>
      <c r="D53" s="1"/>
      <c r="E53" s="7"/>
      <c r="F53" s="1"/>
    </row>
    <row r="54" s="4" customFormat="1" ht="22.5" customHeight="1" spans="1:6">
      <c r="A54" s="1"/>
      <c r="B54" s="6"/>
      <c r="C54" s="1"/>
      <c r="D54" s="1"/>
      <c r="E54" s="7"/>
      <c r="F54" s="1"/>
    </row>
    <row r="55" s="4" customFormat="1" ht="22.5" customHeight="1" spans="1:6">
      <c r="A55" s="1"/>
      <c r="B55" s="6"/>
      <c r="C55" s="1"/>
      <c r="D55" s="1"/>
      <c r="E55" s="7"/>
      <c r="F55" s="1"/>
    </row>
    <row r="56" s="4" customFormat="1" ht="12.75" customHeight="1" spans="1:6">
      <c r="A56" s="1"/>
      <c r="B56" s="6"/>
      <c r="C56" s="1"/>
      <c r="D56" s="1"/>
      <c r="E56" s="7"/>
      <c r="F56" s="1"/>
    </row>
    <row r="57" s="4" customFormat="1" ht="12.75" customHeight="1" spans="1:6">
      <c r="A57" s="1"/>
      <c r="B57" s="6"/>
      <c r="C57" s="1"/>
      <c r="D57" s="1"/>
      <c r="E57" s="7"/>
      <c r="F57" s="1"/>
    </row>
    <row r="58" s="4" customFormat="1" ht="12.75" customHeight="1" spans="1:6">
      <c r="A58" s="1"/>
      <c r="B58" s="6"/>
      <c r="C58" s="1"/>
      <c r="D58" s="1"/>
      <c r="E58" s="7"/>
      <c r="F58" s="1"/>
    </row>
    <row r="59" s="4" customFormat="1" ht="12.75" customHeight="1" spans="1:6">
      <c r="A59" s="1"/>
      <c r="B59" s="6"/>
      <c r="C59" s="1"/>
      <c r="D59" s="1"/>
      <c r="E59" s="7"/>
      <c r="F59" s="1"/>
    </row>
    <row r="60" s="4" customFormat="1" ht="12.75" customHeight="1" spans="1:6">
      <c r="A60" s="1"/>
      <c r="B60" s="6"/>
      <c r="C60" s="1"/>
      <c r="D60" s="1"/>
      <c r="E60" s="7"/>
      <c r="F60" s="1"/>
    </row>
    <row r="61" s="4" customFormat="1" ht="12.75" customHeight="1" spans="1:6">
      <c r="A61" s="1"/>
      <c r="B61" s="6"/>
      <c r="C61" s="1"/>
      <c r="D61" s="1"/>
      <c r="E61" s="7"/>
      <c r="F61" s="1"/>
    </row>
    <row r="62" s="4" customFormat="1" ht="12.75" customHeight="1" spans="1:6">
      <c r="A62" s="1"/>
      <c r="B62" s="6"/>
      <c r="C62" s="1"/>
      <c r="D62" s="1"/>
      <c r="E62" s="7"/>
      <c r="F62" s="1"/>
    </row>
    <row r="63" s="4" customFormat="1" ht="12.75" customHeight="1" spans="1:6">
      <c r="A63" s="1"/>
      <c r="B63" s="6"/>
      <c r="C63" s="1"/>
      <c r="D63" s="1"/>
      <c r="E63" s="7"/>
      <c r="F63" s="1"/>
    </row>
    <row r="64" s="4" customFormat="1" ht="12.75" customHeight="1" spans="1:6">
      <c r="A64" s="1"/>
      <c r="B64" s="6"/>
      <c r="C64" s="1"/>
      <c r="D64" s="1"/>
      <c r="E64" s="7"/>
      <c r="F64" s="1"/>
    </row>
    <row r="65" s="4" customFormat="1" ht="12.75" customHeight="1" spans="1:6">
      <c r="A65" s="1"/>
      <c r="B65" s="6"/>
      <c r="C65" s="1"/>
      <c r="D65" s="1"/>
      <c r="E65" s="7"/>
      <c r="F65" s="1"/>
    </row>
    <row r="66" s="4" customFormat="1" ht="12.75" customHeight="1" spans="1:6">
      <c r="A66" s="1"/>
      <c r="B66" s="6"/>
      <c r="C66" s="1"/>
      <c r="D66" s="1"/>
      <c r="E66" s="7"/>
      <c r="F66" s="1"/>
    </row>
    <row r="67" s="4" customFormat="1" ht="12.75" customHeight="1" spans="1:6">
      <c r="A67" s="1"/>
      <c r="B67" s="6"/>
      <c r="C67" s="1"/>
      <c r="D67" s="1"/>
      <c r="E67" s="7"/>
      <c r="F67" s="1"/>
    </row>
    <row r="68" s="4" customFormat="1" ht="12.75" customHeight="1" spans="1:6">
      <c r="A68" s="1"/>
      <c r="B68" s="6"/>
      <c r="C68" s="1"/>
      <c r="D68" s="1"/>
      <c r="E68" s="7"/>
      <c r="F68" s="1"/>
    </row>
    <row r="69" s="4" customFormat="1" ht="12.75" customHeight="1" spans="1:6">
      <c r="A69" s="1"/>
      <c r="B69" s="6"/>
      <c r="C69" s="1"/>
      <c r="D69" s="1"/>
      <c r="E69" s="7"/>
      <c r="F69" s="1"/>
    </row>
    <row r="70" s="4" customFormat="1" ht="12.75" customHeight="1" spans="1:6">
      <c r="A70" s="1"/>
      <c r="B70" s="6"/>
      <c r="C70" s="1"/>
      <c r="D70" s="1"/>
      <c r="E70" s="7"/>
      <c r="F70" s="1"/>
    </row>
    <row r="71" s="4" customFormat="1" ht="12.75" customHeight="1" spans="1:6">
      <c r="A71" s="1"/>
      <c r="B71" s="6"/>
      <c r="C71" s="1"/>
      <c r="D71" s="1"/>
      <c r="E71" s="7"/>
      <c r="F71" s="1"/>
    </row>
    <row r="72" s="4" customFormat="1" ht="12.75" customHeight="1" spans="1:6">
      <c r="A72" s="1"/>
      <c r="B72" s="6"/>
      <c r="C72" s="1"/>
      <c r="D72" s="1"/>
      <c r="E72" s="7"/>
      <c r="F72" s="1"/>
    </row>
    <row r="73" s="4" customFormat="1" ht="12.75" customHeight="1" spans="1:6">
      <c r="A73" s="1"/>
      <c r="B73" s="6"/>
      <c r="C73" s="1"/>
      <c r="D73" s="1"/>
      <c r="E73" s="7"/>
      <c r="F73" s="1"/>
    </row>
    <row r="74" s="4" customFormat="1" ht="12.75" customHeight="1" spans="1:6">
      <c r="A74" s="1"/>
      <c r="B74" s="6"/>
      <c r="C74" s="1"/>
      <c r="D74" s="1"/>
      <c r="E74" s="7"/>
      <c r="F74" s="1"/>
    </row>
    <row r="75" s="4" customFormat="1" ht="12.75" customHeight="1" spans="1:6">
      <c r="A75" s="1"/>
      <c r="B75" s="6"/>
      <c r="C75" s="1"/>
      <c r="D75" s="1"/>
      <c r="E75" s="7"/>
      <c r="F75" s="1"/>
    </row>
    <row r="76" s="4" customFormat="1" ht="12.75" customHeight="1" spans="1:6">
      <c r="A76" s="1"/>
      <c r="B76" s="6"/>
      <c r="C76" s="1"/>
      <c r="D76" s="1"/>
      <c r="E76" s="7"/>
      <c r="F76" s="1"/>
    </row>
    <row r="77" s="4" customFormat="1" ht="12.75" customHeight="1" spans="1:6">
      <c r="A77" s="1"/>
      <c r="B77" s="6"/>
      <c r="C77" s="1"/>
      <c r="D77" s="1"/>
      <c r="E77" s="7"/>
      <c r="F77" s="1"/>
    </row>
    <row r="78" s="4" customFormat="1" ht="12.75" customHeight="1" spans="1:6">
      <c r="A78" s="1"/>
      <c r="B78" s="6"/>
      <c r="C78" s="1"/>
      <c r="D78" s="1"/>
      <c r="E78" s="7"/>
      <c r="F78" s="1"/>
    </row>
    <row r="79" s="4" customFormat="1" ht="12.75" customHeight="1" spans="1:6">
      <c r="A79" s="1"/>
      <c r="B79" s="6"/>
      <c r="C79" s="1"/>
      <c r="D79" s="1"/>
      <c r="E79" s="7"/>
      <c r="F79" s="1"/>
    </row>
    <row r="80" s="4" customFormat="1" ht="12.75" customHeight="1" spans="1:6">
      <c r="A80" s="1"/>
      <c r="B80" s="6"/>
      <c r="C80" s="1"/>
      <c r="D80" s="1"/>
      <c r="E80" s="7"/>
      <c r="F80" s="1"/>
    </row>
    <row r="81" s="4" customFormat="1" ht="12.75" customHeight="1" spans="1:6">
      <c r="A81" s="1"/>
      <c r="B81" s="6"/>
      <c r="C81" s="1"/>
      <c r="D81" s="1"/>
      <c r="E81" s="7"/>
      <c r="F81" s="1"/>
    </row>
    <row r="82" s="4" customFormat="1" ht="12.75" customHeight="1" spans="1:6">
      <c r="A82" s="1"/>
      <c r="B82" s="6"/>
      <c r="C82" s="1"/>
      <c r="D82" s="1"/>
      <c r="E82" s="7"/>
      <c r="F82" s="1"/>
    </row>
    <row r="83" s="4" customFormat="1" ht="12.75" customHeight="1" spans="1:6">
      <c r="A83" s="1"/>
      <c r="B83" s="6"/>
      <c r="C83" s="1"/>
      <c r="D83" s="1"/>
      <c r="E83" s="7"/>
      <c r="F83" s="1"/>
    </row>
    <row r="84" s="4" customFormat="1" ht="12.75" customHeight="1" spans="1:6">
      <c r="A84" s="1"/>
      <c r="B84" s="6"/>
      <c r="C84" s="1"/>
      <c r="D84" s="1"/>
      <c r="E84" s="7"/>
      <c r="F84" s="1"/>
    </row>
    <row r="85" s="4" customFormat="1" ht="12.75" customHeight="1" spans="1:6">
      <c r="A85" s="1"/>
      <c r="B85" s="6"/>
      <c r="C85" s="1"/>
      <c r="D85" s="1"/>
      <c r="E85" s="7"/>
      <c r="F85" s="1"/>
    </row>
    <row r="86" s="4" customFormat="1" ht="12.75" customHeight="1" spans="1:6">
      <c r="A86" s="1"/>
      <c r="B86" s="6"/>
      <c r="C86" s="1"/>
      <c r="D86" s="1"/>
      <c r="E86" s="7"/>
      <c r="F86" s="1"/>
    </row>
    <row r="87" s="4" customFormat="1" ht="12.75" customHeight="1" spans="1:6">
      <c r="A87" s="1"/>
      <c r="B87" s="6"/>
      <c r="C87" s="1"/>
      <c r="D87" s="1"/>
      <c r="E87" s="7"/>
      <c r="F87" s="1"/>
    </row>
    <row r="88" s="4" customFormat="1" ht="12.75" customHeight="1" spans="1:6">
      <c r="A88" s="1"/>
      <c r="B88" s="6"/>
      <c r="C88" s="1"/>
      <c r="D88" s="1"/>
      <c r="E88" s="7"/>
      <c r="F88" s="1"/>
    </row>
    <row r="89" s="4" customFormat="1" ht="12.75" customHeight="1" spans="1:6">
      <c r="A89" s="1"/>
      <c r="B89" s="6"/>
      <c r="C89" s="1"/>
      <c r="D89" s="1"/>
      <c r="E89" s="7"/>
      <c r="F89" s="1"/>
    </row>
    <row r="90" s="4" customFormat="1" ht="12.75" customHeight="1" spans="1:6">
      <c r="A90" s="1"/>
      <c r="B90" s="6"/>
      <c r="C90" s="1"/>
      <c r="D90" s="1"/>
      <c r="E90" s="7"/>
      <c r="F90" s="1"/>
    </row>
    <row r="91" s="4" customFormat="1" ht="12.75" customHeight="1" spans="1:6">
      <c r="A91" s="1"/>
      <c r="B91" s="6"/>
      <c r="C91" s="1"/>
      <c r="D91" s="1"/>
      <c r="E91" s="7"/>
      <c r="F91" s="1"/>
    </row>
    <row r="92" s="4" customFormat="1" ht="12.75" customHeight="1" spans="1:6">
      <c r="A92" s="1"/>
      <c r="B92" s="6"/>
      <c r="C92" s="1"/>
      <c r="D92" s="1"/>
      <c r="E92" s="7"/>
      <c r="F92" s="1"/>
    </row>
    <row r="93" s="4" customFormat="1" ht="12.75" customHeight="1" spans="1:6">
      <c r="A93" s="1"/>
      <c r="B93" s="6"/>
      <c r="C93" s="1"/>
      <c r="D93" s="1"/>
      <c r="E93" s="7"/>
      <c r="F93" s="1"/>
    </row>
    <row r="94" s="4" customFormat="1" ht="12.75" customHeight="1" spans="1:6">
      <c r="A94" s="1"/>
      <c r="B94" s="6"/>
      <c r="C94" s="1"/>
      <c r="D94" s="1"/>
      <c r="E94" s="7"/>
      <c r="F94" s="1"/>
    </row>
    <row r="95" s="4" customFormat="1" ht="12.75" customHeight="1" spans="1:6">
      <c r="A95" s="1"/>
      <c r="B95" s="6"/>
      <c r="C95" s="1"/>
      <c r="D95" s="1"/>
      <c r="E95" s="7"/>
      <c r="F95" s="1"/>
    </row>
    <row r="96" s="4" customFormat="1" ht="12.75" customHeight="1" spans="1:6">
      <c r="A96" s="1"/>
      <c r="B96" s="6"/>
      <c r="C96" s="1"/>
      <c r="D96" s="1"/>
      <c r="E96" s="7"/>
      <c r="F96" s="1"/>
    </row>
    <row r="97" s="4" customFormat="1" ht="12.75" customHeight="1" spans="1:6">
      <c r="A97" s="1"/>
      <c r="B97" s="6"/>
      <c r="C97" s="1"/>
      <c r="D97" s="1"/>
      <c r="E97" s="7"/>
      <c r="F97" s="1"/>
    </row>
    <row r="98" s="4" customFormat="1" ht="12.75" customHeight="1" spans="1:6">
      <c r="A98" s="1"/>
      <c r="B98" s="6"/>
      <c r="C98" s="1"/>
      <c r="D98" s="1"/>
      <c r="E98" s="7"/>
      <c r="F98" s="1"/>
    </row>
    <row r="99" s="4" customFormat="1" ht="12.75" customHeight="1" spans="1:6">
      <c r="A99" s="1"/>
      <c r="B99" s="6"/>
      <c r="C99" s="1"/>
      <c r="D99" s="1"/>
      <c r="E99" s="7"/>
      <c r="F99" s="1"/>
    </row>
    <row r="100" s="4" customFormat="1" ht="12.75" customHeight="1" spans="1:6">
      <c r="A100" s="1"/>
      <c r="B100" s="6"/>
      <c r="C100" s="1"/>
      <c r="D100" s="1"/>
      <c r="E100" s="7"/>
      <c r="F100" s="1"/>
    </row>
    <row r="101" s="4" customFormat="1" ht="12.75" customHeight="1" spans="1:6">
      <c r="A101" s="1"/>
      <c r="B101" s="6"/>
      <c r="C101" s="1"/>
      <c r="D101" s="1"/>
      <c r="E101" s="7"/>
      <c r="F101" s="1"/>
    </row>
    <row r="102" s="4" customFormat="1" ht="12.75" customHeight="1" spans="1:6">
      <c r="A102" s="1"/>
      <c r="B102" s="6"/>
      <c r="C102" s="1"/>
      <c r="D102" s="1"/>
      <c r="E102" s="7"/>
      <c r="F102" s="1"/>
    </row>
    <row r="103" s="4" customFormat="1" ht="12.75" customHeight="1" spans="1:6">
      <c r="A103" s="1"/>
      <c r="B103" s="6"/>
      <c r="C103" s="1"/>
      <c r="D103" s="1"/>
      <c r="E103" s="7"/>
      <c r="F103" s="1"/>
    </row>
    <row r="104" s="4" customFormat="1" ht="12.75" customHeight="1" spans="1:6">
      <c r="A104" s="1"/>
      <c r="B104" s="6"/>
      <c r="C104" s="1"/>
      <c r="D104" s="1"/>
      <c r="E104" s="7"/>
      <c r="F104" s="1"/>
    </row>
    <row r="105" s="4" customFormat="1" ht="12.75" customHeight="1" spans="1:6">
      <c r="A105" s="1"/>
      <c r="B105" s="6"/>
      <c r="C105" s="1"/>
      <c r="D105" s="1"/>
      <c r="E105" s="7"/>
      <c r="F105" s="1"/>
    </row>
    <row r="106" s="4" customFormat="1" ht="12.75" customHeight="1" spans="1:6">
      <c r="A106" s="1"/>
      <c r="B106" s="6"/>
      <c r="C106" s="1"/>
      <c r="D106" s="1"/>
      <c r="E106" s="7"/>
      <c r="F106" s="1"/>
    </row>
    <row r="107" s="4" customFormat="1" ht="12.75" customHeight="1" spans="1:6">
      <c r="A107" s="1"/>
      <c r="B107" s="6"/>
      <c r="C107" s="1"/>
      <c r="D107" s="1"/>
      <c r="E107" s="7"/>
      <c r="F107" s="1"/>
    </row>
    <row r="108" s="4" customFormat="1" ht="12.75" customHeight="1" spans="1:6">
      <c r="A108" s="1"/>
      <c r="B108" s="6"/>
      <c r="C108" s="1"/>
      <c r="D108" s="1"/>
      <c r="E108" s="7"/>
      <c r="F108" s="1"/>
    </row>
    <row r="109" s="4" customFormat="1" ht="12.75" customHeight="1" spans="1:6">
      <c r="A109" s="1"/>
      <c r="B109" s="6"/>
      <c r="C109" s="1"/>
      <c r="D109" s="1"/>
      <c r="E109" s="7"/>
      <c r="F109" s="1"/>
    </row>
    <row r="110" s="4" customFormat="1" ht="12.75" customHeight="1" spans="1:6">
      <c r="A110" s="1"/>
      <c r="B110" s="6"/>
      <c r="C110" s="1"/>
      <c r="D110" s="1"/>
      <c r="E110" s="7"/>
      <c r="F110" s="1"/>
    </row>
    <row r="111" s="4" customFormat="1" ht="12.75" customHeight="1" spans="1:6">
      <c r="A111" s="1"/>
      <c r="B111" s="6"/>
      <c r="C111" s="1"/>
      <c r="D111" s="1"/>
      <c r="E111" s="7"/>
      <c r="F111" s="1"/>
    </row>
    <row r="112" s="4" customFormat="1" ht="12.75" customHeight="1" spans="1:6">
      <c r="A112" s="1"/>
      <c r="B112" s="6"/>
      <c r="C112" s="1"/>
      <c r="D112" s="1"/>
      <c r="E112" s="7"/>
      <c r="F112" s="1"/>
    </row>
    <row r="113" s="4" customFormat="1" ht="12.75" customHeight="1" spans="1:6">
      <c r="A113" s="1"/>
      <c r="B113" s="6"/>
      <c r="C113" s="1"/>
      <c r="D113" s="1"/>
      <c r="E113" s="7"/>
      <c r="F113" s="1"/>
    </row>
    <row r="114" s="4" customFormat="1" ht="12.75" customHeight="1" spans="1:6">
      <c r="A114" s="1"/>
      <c r="B114" s="6"/>
      <c r="C114" s="1"/>
      <c r="D114" s="1"/>
      <c r="E114" s="7"/>
      <c r="F114" s="1"/>
    </row>
    <row r="115" s="4" customFormat="1" ht="12.75" customHeight="1" spans="1:6">
      <c r="A115" s="1"/>
      <c r="B115" s="6"/>
      <c r="C115" s="1"/>
      <c r="D115" s="1"/>
      <c r="E115" s="7"/>
      <c r="F115" s="1"/>
    </row>
    <row r="116" s="4" customFormat="1" ht="12.75" customHeight="1" spans="1:6">
      <c r="A116" s="1"/>
      <c r="B116" s="6"/>
      <c r="C116" s="1"/>
      <c r="D116" s="1"/>
      <c r="E116" s="7"/>
      <c r="F116" s="1"/>
    </row>
    <row r="117" s="4" customFormat="1" ht="12.75" customHeight="1" spans="1:6">
      <c r="A117" s="1"/>
      <c r="B117" s="6"/>
      <c r="C117" s="1"/>
      <c r="D117" s="1"/>
      <c r="E117" s="7"/>
      <c r="F117" s="1"/>
    </row>
    <row r="118" s="4" customFormat="1" ht="12.75" customHeight="1" spans="1:6">
      <c r="A118" s="1"/>
      <c r="B118" s="6"/>
      <c r="C118" s="1"/>
      <c r="D118" s="1"/>
      <c r="E118" s="7"/>
      <c r="F118" s="1"/>
    </row>
    <row r="119" s="4" customFormat="1" ht="12.75" customHeight="1" spans="1:6">
      <c r="A119" s="1"/>
      <c r="B119" s="6"/>
      <c r="C119" s="1"/>
      <c r="D119" s="1"/>
      <c r="E119" s="7"/>
      <c r="F119" s="1"/>
    </row>
    <row r="120" s="4" customFormat="1" ht="12.75" customHeight="1" spans="1:6">
      <c r="A120" s="1"/>
      <c r="B120" s="6"/>
      <c r="C120" s="1"/>
      <c r="D120" s="1"/>
      <c r="E120" s="7"/>
      <c r="F120" s="1"/>
    </row>
    <row r="121" s="4" customFormat="1" ht="12.75" customHeight="1" spans="1:6">
      <c r="A121" s="1"/>
      <c r="B121" s="6"/>
      <c r="C121" s="1"/>
      <c r="D121" s="1"/>
      <c r="E121" s="7"/>
      <c r="F121" s="1"/>
    </row>
    <row r="122" s="4" customFormat="1" ht="12.75" customHeight="1" spans="1:7">
      <c r="A122" s="1"/>
      <c r="B122" s="6"/>
      <c r="C122" s="1"/>
      <c r="D122" s="1"/>
      <c r="E122" s="7"/>
      <c r="F122" s="1"/>
      <c r="G122" s="1"/>
    </row>
    <row r="123" s="4" customFormat="1" ht="12.75" customHeight="1" spans="1:7">
      <c r="A123" s="1"/>
      <c r="B123" s="6"/>
      <c r="C123" s="1"/>
      <c r="D123" s="1"/>
      <c r="E123" s="7"/>
      <c r="F123" s="1"/>
      <c r="G123" s="1"/>
    </row>
    <row r="124" s="4" customFormat="1" ht="12.75" customHeight="1" spans="1:7">
      <c r="A124" s="1"/>
      <c r="B124" s="6"/>
      <c r="C124" s="1"/>
      <c r="D124" s="1"/>
      <c r="E124" s="7"/>
      <c r="F124" s="1"/>
      <c r="G124" s="1"/>
    </row>
    <row r="125" s="4" customFormat="1" ht="12.75" customHeight="1" spans="1:7">
      <c r="A125" s="1"/>
      <c r="B125" s="6"/>
      <c r="C125" s="1"/>
      <c r="D125" s="1"/>
      <c r="E125" s="7"/>
      <c r="F125" s="1"/>
      <c r="G125" s="1"/>
    </row>
    <row r="126" s="1" customFormat="1" ht="21.95" customHeight="1" spans="2:5">
      <c r="B126" s="6"/>
      <c r="E126" s="7"/>
    </row>
    <row r="127" s="1" customFormat="1" ht="21.95" customHeight="1" spans="2:5">
      <c r="B127" s="6"/>
      <c r="E127" s="7"/>
    </row>
    <row r="128" s="1" customFormat="1" ht="21.95" customHeight="1" spans="2:5">
      <c r="B128" s="6"/>
      <c r="E128" s="7"/>
    </row>
    <row r="129" s="1" customFormat="1" ht="21.95" customHeight="1" spans="2:5">
      <c r="B129" s="6"/>
      <c r="E129" s="7"/>
    </row>
    <row r="130" s="1" customFormat="1" ht="21.95" customHeight="1" spans="2:5">
      <c r="B130" s="6"/>
      <c r="E130" s="7"/>
    </row>
    <row r="131" s="1" customFormat="1" ht="21.95" customHeight="1" spans="2:5">
      <c r="B131" s="6"/>
      <c r="E131" s="7"/>
    </row>
    <row r="132" s="1" customFormat="1" ht="21.95" customHeight="1" spans="2:5">
      <c r="B132" s="6"/>
      <c r="E132" s="7"/>
    </row>
    <row r="133" s="1" customFormat="1" ht="21.95" customHeight="1" spans="2:5">
      <c r="B133" s="6"/>
      <c r="E133" s="7"/>
    </row>
    <row r="134" s="1" customFormat="1" ht="21.95" customHeight="1" spans="2:5">
      <c r="B134" s="6"/>
      <c r="E134" s="7"/>
    </row>
    <row r="135" s="1" customFormat="1" ht="21.95" customHeight="1" spans="2:5">
      <c r="B135" s="6"/>
      <c r="E135" s="7"/>
    </row>
    <row r="136" s="1" customFormat="1" ht="21.95" customHeight="1" spans="2:5">
      <c r="B136" s="6"/>
      <c r="E136" s="7"/>
    </row>
    <row r="137" s="1" customFormat="1" ht="21.95" customHeight="1" spans="2:5">
      <c r="B137" s="6"/>
      <c r="E137" s="7"/>
    </row>
    <row r="138" s="1" customFormat="1" ht="21.95" customHeight="1" spans="2:5">
      <c r="B138" s="6"/>
      <c r="E138" s="7"/>
    </row>
    <row r="139" s="1" customFormat="1" ht="21.95" customHeight="1" spans="2:5">
      <c r="B139" s="6"/>
      <c r="E139" s="7"/>
    </row>
    <row r="140" s="1" customFormat="1" ht="21.95" customHeight="1" spans="2:5">
      <c r="B140" s="6"/>
      <c r="E140" s="7"/>
    </row>
    <row r="141" s="1" customFormat="1" ht="21.95" customHeight="1" spans="2:5">
      <c r="B141" s="6"/>
      <c r="E141" s="7"/>
    </row>
    <row r="142" s="1" customFormat="1" ht="21.95" customHeight="1" spans="2:5">
      <c r="B142" s="6"/>
      <c r="E142" s="7"/>
    </row>
    <row r="143" s="1" customFormat="1" ht="21.95" customHeight="1" spans="2:5">
      <c r="B143" s="6"/>
      <c r="E143" s="7"/>
    </row>
    <row r="144" s="1" customFormat="1" ht="21.95" customHeight="1" spans="2:5">
      <c r="B144" s="6"/>
      <c r="E144" s="7"/>
    </row>
    <row r="145" s="1" customFormat="1" ht="21.95" customHeight="1" spans="2:5">
      <c r="B145" s="6"/>
      <c r="E145" s="7"/>
    </row>
    <row r="146" s="1" customFormat="1" ht="21.95" customHeight="1" spans="2:5">
      <c r="B146" s="6"/>
      <c r="E146" s="7"/>
    </row>
    <row r="147" s="1" customFormat="1" ht="21.95" customHeight="1" spans="2:5">
      <c r="B147" s="6"/>
      <c r="E147" s="7"/>
    </row>
    <row r="148" s="1" customFormat="1" ht="21.95" customHeight="1" spans="2:7">
      <c r="B148" s="6"/>
      <c r="E148" s="7"/>
      <c r="G148" s="5"/>
    </row>
    <row r="149" s="1" customFormat="1" ht="21.95" customHeight="1" spans="2:5">
      <c r="B149" s="6"/>
      <c r="E149" s="7"/>
    </row>
    <row r="150" s="1" customFormat="1" ht="21.95" customHeight="1" spans="2:5">
      <c r="B150" s="6"/>
      <c r="E150" s="7"/>
    </row>
    <row r="151" s="1" customFormat="1" ht="21.95" customHeight="1" spans="2:5">
      <c r="B151" s="6"/>
      <c r="E151" s="7"/>
    </row>
    <row r="152" s="5" customFormat="1" ht="21.95" customHeight="1" spans="1:7">
      <c r="A152" s="1"/>
      <c r="B152" s="6"/>
      <c r="C152" s="1"/>
      <c r="D152" s="1"/>
      <c r="E152" s="7"/>
      <c r="F152" s="1"/>
      <c r="G152" s="1"/>
    </row>
    <row r="153" s="1" customFormat="1" ht="21.95" customHeight="1" spans="2:5">
      <c r="B153" s="6"/>
      <c r="E153" s="7"/>
    </row>
    <row r="154" s="1" customFormat="1" ht="21.95" customHeight="1" spans="2:5">
      <c r="B154" s="6"/>
      <c r="E154" s="7"/>
    </row>
    <row r="155" s="1" customFormat="1" ht="21.95" customHeight="1" spans="2:5">
      <c r="B155" s="6"/>
      <c r="E155" s="7"/>
    </row>
    <row r="156" s="1" customFormat="1" ht="21.95" customHeight="1" spans="2:5">
      <c r="B156" s="6"/>
      <c r="E156" s="7"/>
    </row>
    <row r="157" s="1" customFormat="1" ht="21.95" customHeight="1" spans="2:5">
      <c r="B157" s="6"/>
      <c r="E157" s="7"/>
    </row>
    <row r="158" s="1" customFormat="1" ht="21.95" customHeight="1" spans="2:5">
      <c r="B158" s="6"/>
      <c r="E158" s="7"/>
    </row>
    <row r="159" s="1" customFormat="1" ht="21.95" customHeight="1" spans="2:5">
      <c r="B159" s="6"/>
      <c r="E159" s="7"/>
    </row>
    <row r="160" s="1" customFormat="1" ht="21.95" customHeight="1" spans="2:5">
      <c r="B160" s="6"/>
      <c r="E160" s="7"/>
    </row>
    <row r="161" s="1" customFormat="1" ht="21.95" customHeight="1" spans="2:5">
      <c r="B161" s="6"/>
      <c r="E161" s="7"/>
    </row>
    <row r="162" s="1" customFormat="1" ht="21.95" customHeight="1" spans="2:5">
      <c r="B162" s="6"/>
      <c r="E162" s="7"/>
    </row>
    <row r="163" s="1" customFormat="1" ht="21.95" customHeight="1" spans="2:5">
      <c r="B163" s="6"/>
      <c r="E163" s="7"/>
    </row>
    <row r="164" s="1" customFormat="1" ht="21.95" customHeight="1" spans="2:5">
      <c r="B164" s="6"/>
      <c r="E164" s="7"/>
    </row>
    <row r="165" s="1" customFormat="1" ht="21.95" customHeight="1" spans="2:5">
      <c r="B165" s="6"/>
      <c r="E165" s="7"/>
    </row>
    <row r="166" s="1" customFormat="1" ht="21.95" customHeight="1" spans="2:5">
      <c r="B166" s="6"/>
      <c r="E166" s="7"/>
    </row>
    <row r="167" s="1" customFormat="1" ht="21.95" customHeight="1" spans="2:5">
      <c r="B167" s="6"/>
      <c r="E167" s="7"/>
    </row>
    <row r="168" s="1" customFormat="1" ht="21.95" customHeight="1" spans="2:5">
      <c r="B168" s="6"/>
      <c r="E168" s="7"/>
    </row>
    <row r="169" s="1" customFormat="1" ht="21.95" customHeight="1" spans="2:5">
      <c r="B169" s="6"/>
      <c r="E169" s="7"/>
    </row>
    <row r="170" s="1" customFormat="1" ht="21.95" customHeight="1" spans="2:5">
      <c r="B170" s="6"/>
      <c r="E170" s="7"/>
    </row>
    <row r="171" s="1" customFormat="1" ht="21.95" customHeight="1" spans="2:5">
      <c r="B171" s="6"/>
      <c r="E171" s="7"/>
    </row>
    <row r="172" s="1" customFormat="1" ht="21.95" customHeight="1" spans="2:5">
      <c r="B172" s="6"/>
      <c r="E172" s="7"/>
    </row>
    <row r="173" s="1" customFormat="1" ht="21.95" customHeight="1" spans="2:5">
      <c r="B173" s="6"/>
      <c r="E173" s="7"/>
    </row>
    <row r="174" s="1" customFormat="1" ht="21.95" customHeight="1" spans="2:5">
      <c r="B174" s="6"/>
      <c r="E174" s="7"/>
    </row>
    <row r="175" s="1" customFormat="1" ht="21.95" customHeight="1" spans="2:5">
      <c r="B175" s="6"/>
      <c r="E175" s="7"/>
    </row>
    <row r="176" s="1" customFormat="1" ht="21.95" customHeight="1" spans="2:5">
      <c r="B176" s="6"/>
      <c r="E176" s="7"/>
    </row>
    <row r="177" s="1" customFormat="1" ht="21.95" customHeight="1" spans="2:5">
      <c r="B177" s="6"/>
      <c r="E177" s="7"/>
    </row>
    <row r="178" s="1" customFormat="1" ht="21.95" customHeight="1" spans="2:5">
      <c r="B178" s="6"/>
      <c r="E178" s="7"/>
    </row>
    <row r="179" s="1" customFormat="1" ht="21.95" customHeight="1" spans="2:5">
      <c r="B179" s="6"/>
      <c r="E179" s="7"/>
    </row>
    <row r="180" s="1" customFormat="1" ht="21.95" customHeight="1" spans="2:5">
      <c r="B180" s="6"/>
      <c r="E180" s="7"/>
    </row>
    <row r="181" s="1" customFormat="1" ht="21.95" customHeight="1" spans="2:5">
      <c r="B181" s="6"/>
      <c r="E181" s="7"/>
    </row>
    <row r="182" s="1" customFormat="1" ht="21.95" customHeight="1" spans="2:5">
      <c r="B182" s="6"/>
      <c r="E182" s="7"/>
    </row>
    <row r="183" s="1" customFormat="1" ht="21.95" customHeight="1" spans="2:5">
      <c r="B183" s="6"/>
      <c r="E183" s="7"/>
    </row>
    <row r="184" s="1" customFormat="1" ht="21.95" customHeight="1" spans="2:5">
      <c r="B184" s="6"/>
      <c r="E184" s="7"/>
    </row>
    <row r="185" s="1" customFormat="1" ht="21.95" customHeight="1" spans="2:5">
      <c r="B185" s="6"/>
      <c r="E185" s="7"/>
    </row>
    <row r="186" s="1" customFormat="1" ht="20.1" customHeight="1" spans="2:5">
      <c r="B186" s="6"/>
      <c r="E186" s="7"/>
    </row>
    <row r="187" s="1" customFormat="1" ht="20.1" customHeight="1" spans="2:5">
      <c r="B187" s="6"/>
      <c r="E187" s="7"/>
    </row>
    <row r="188" s="1" customFormat="1" ht="20.1" customHeight="1" spans="2:5">
      <c r="B188" s="6"/>
      <c r="E188" s="7"/>
    </row>
    <row r="189" s="1" customFormat="1" ht="20.1" customHeight="1" spans="2:5">
      <c r="B189" s="6"/>
      <c r="E189" s="7"/>
    </row>
    <row r="190" s="1" customFormat="1" ht="20.1" customHeight="1" spans="2:5">
      <c r="B190" s="6"/>
      <c r="E190" s="7"/>
    </row>
    <row r="191" s="1" customFormat="1" ht="20.1" customHeight="1" spans="2:5">
      <c r="B191" s="6"/>
      <c r="E191" s="7"/>
    </row>
    <row r="192" s="1" customFormat="1" ht="20.1" customHeight="1" spans="2:5">
      <c r="B192" s="6"/>
      <c r="E192" s="7"/>
    </row>
  </sheetData>
  <mergeCells count="3">
    <mergeCell ref="A2:F2"/>
    <mergeCell ref="A4:C4"/>
    <mergeCell ref="D4:F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wchpz</cp:lastModifiedBy>
  <dcterms:created xsi:type="dcterms:W3CDTF">2018-02-27T11:14:00Z</dcterms:created>
  <dcterms:modified xsi:type="dcterms:W3CDTF">2018-11-23T07:53:41Z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